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15" windowHeight="1144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'Лист1'!$A$1:$AF$19</definedName>
  </definedNames>
  <calcPr fullCalcOnLoad="1"/>
</workbook>
</file>

<file path=xl/sharedStrings.xml><?xml version="1.0" encoding="utf-8"?>
<sst xmlns="http://schemas.openxmlformats.org/spreadsheetml/2006/main" count="71" uniqueCount="40">
  <si>
    <t>№ п/п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</si>
  <si>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</si>
  <si>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</si>
  <si>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</si>
  <si>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</si>
  <si>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частные инвестиции</t>
  </si>
  <si>
    <t>план</t>
  </si>
  <si>
    <t>факт</t>
  </si>
  <si>
    <t>оценка</t>
  </si>
  <si>
    <t>год/факт</t>
  </si>
  <si>
    <t>Проекты, включенные в комплексный инвестиционный план</t>
  </si>
  <si>
    <t>Количество создаваемых рабочих мест, ед.</t>
  </si>
  <si>
    <t>Количество модернизированных рабочих мест, ед.</t>
  </si>
  <si>
    <t>Проекты, дополнительно включенные в комплексный инвестиционный план, или планируемые к включению</t>
  </si>
  <si>
    <t>2010-2015</t>
  </si>
  <si>
    <t>администрация ВГО</t>
  </si>
  <si>
    <t>МЦП "Поддержка малого предпринимательства"</t>
  </si>
  <si>
    <t xml:space="preserve">Наименование инвестиционного проекта </t>
  </si>
  <si>
    <t>Наличие ПСД</t>
  </si>
  <si>
    <t>с нчала реализации проекта нарастающим итогом</t>
  </si>
  <si>
    <t>в том числе за отчетный период</t>
  </si>
  <si>
    <t>областной бюджет</t>
  </si>
  <si>
    <t>местный бюджет</t>
  </si>
  <si>
    <t>всего по проекту за весь период</t>
  </si>
  <si>
    <t>% выполнения</t>
  </si>
  <si>
    <t>федеральный бюджет</t>
  </si>
  <si>
    <t>Создание завода по производству подвижного состава малых серий</t>
  </si>
  <si>
    <t>Волчанский механический завод - филиал ОАО "НПК"Уралвагонзавод"</t>
  </si>
  <si>
    <t>2014-2016</t>
  </si>
  <si>
    <t>2011-2016</t>
  </si>
  <si>
    <t>Реконструкция здания МБОУ ДОД ДЮСШ (пристрой зала боска)</t>
  </si>
  <si>
    <t>Отдел образования ВГО</t>
  </si>
  <si>
    <t>да</t>
  </si>
  <si>
    <t>ОАО "Волчанское"</t>
  </si>
  <si>
    <t>Строительство и капитальный ремонт жилищного фонда городского округа (в том числе приобретение готовых жилых помещений)</t>
  </si>
  <si>
    <t>Развитие объектов коммунальной инфраструктуры (модернизация объектов ЖКХ, в том числе газификация)</t>
  </si>
  <si>
    <t>Строительство коровника на 140 голов КРС беспривязного содержания с роботодоением в поселке Вьюжный ВГО</t>
  </si>
  <si>
    <t>2015-2017</t>
  </si>
  <si>
    <t>Капитальный ремонт автомобильной дороги по улице Станционная в г. Волчанске СО</t>
  </si>
  <si>
    <t xml:space="preserve">Информация о реализации инвестиционных проектов и их финансировании на 01.07.2016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</si>
</sst>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2" fillId="0" borderId="0" xfId="0" applyFont="1" applyAlignment="1">
      <alignment/>
    </xf>
    <xf numFmtId="9" fontId="0" fillId="0" borderId="0" xfId="55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SheetLayoutView="85" zoomScalePageLayoutView="0" workbookViewId="0" topLeftCell="A1">
      <pane xSplit="1" ySplit="8" topLeftCell="B1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U17" sqref="U17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2.421875" style="16" customWidth="1"/>
    <col min="4" max="4" width="6.7109375" style="16" customWidth="1"/>
    <col min="5" max="5" width="7.8515625" style="16" customWidth="1"/>
    <col min="6" max="6" width="6.421875" style="16" customWidth="1"/>
    <col min="7" max="7" width="8.00390625" style="16" customWidth="1"/>
    <col min="8" max="8" width="7.140625" style="16" customWidth="1"/>
    <col min="9" max="9" width="7.57421875" style="16" customWidth="1"/>
    <col min="10" max="10" width="9.140625" style="16" hidden="1" customWidth="1"/>
    <col min="11" max="11" width="8.140625" style="16" customWidth="1"/>
    <col min="12" max="12" width="7.7109375" style="16" customWidth="1"/>
    <col min="13" max="13" width="8.140625" style="16" customWidth="1"/>
    <col min="14" max="14" width="9.140625" style="16" hidden="1" customWidth="1"/>
    <col min="15" max="15" width="8.140625" style="16" customWidth="1"/>
    <col min="16" max="16" width="7.57421875" style="16" customWidth="1"/>
    <col min="17" max="17" width="7.421875" style="16" customWidth="1"/>
    <col min="18" max="18" width="0.13671875" style="16" hidden="1" customWidth="1"/>
    <col min="19" max="19" width="7.421875" style="16" customWidth="1"/>
    <col min="20" max="20" width="8.140625" style="16" customWidth="1"/>
    <col min="21" max="21" width="7.421875" style="16" customWidth="1"/>
    <col min="22" max="23" width="9.140625" style="16" hidden="1" customWidth="1"/>
    <col min="24" max="24" width="6.57421875" style="16" customWidth="1"/>
    <col min="25" max="25" width="7.140625" style="16" customWidth="1"/>
    <col min="26" max="26" width="7.28125" style="16" customWidth="1"/>
    <col min="27" max="28" width="7.00390625" style="16" customWidth="1"/>
    <col min="29" max="30" width="6.421875" style="16" customWidth="1"/>
    <col min="31" max="31" width="6.8515625" style="16" customWidth="1"/>
    <col min="32" max="32" width="5.8515625" style="16" customWidth="1"/>
  </cols>
  <sheetData>
    <row r="1" spans="1:32" ht="18.7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ht="15">
      <c r="A2" s="11"/>
    </row>
    <row r="3" spans="1:32" ht="30.75" customHeight="1">
      <c r="A3" s="28" t="s">
        <v>0</v>
      </c>
      <c r="B3" s="29" t="s">
        <v>17</v>
      </c>
      <c r="C3" s="27" t="s">
        <v>1</v>
      </c>
      <c r="D3" s="27" t="s">
        <v>2</v>
      </c>
      <c r="E3" s="30" t="s">
        <v>3</v>
      </c>
      <c r="F3" s="30" t="s">
        <v>18</v>
      </c>
      <c r="G3" s="28" t="s">
        <v>4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2"/>
      <c r="W3" s="12"/>
      <c r="X3" s="33" t="s">
        <v>23</v>
      </c>
      <c r="Y3" s="34"/>
      <c r="Z3" s="35"/>
      <c r="AA3" s="39" t="s">
        <v>11</v>
      </c>
      <c r="AB3" s="40"/>
      <c r="AC3" s="41"/>
      <c r="AD3" s="39" t="s">
        <v>12</v>
      </c>
      <c r="AE3" s="34"/>
      <c r="AF3" s="35"/>
    </row>
    <row r="4" spans="1:32" ht="30.75" customHeight="1">
      <c r="A4" s="28"/>
      <c r="B4" s="29"/>
      <c r="C4" s="27"/>
      <c r="D4" s="27"/>
      <c r="E4" s="31"/>
      <c r="F4" s="31"/>
      <c r="G4" s="43" t="s">
        <v>25</v>
      </c>
      <c r="H4" s="44"/>
      <c r="I4" s="45"/>
      <c r="J4" s="12"/>
      <c r="K4" s="43" t="s">
        <v>21</v>
      </c>
      <c r="L4" s="44"/>
      <c r="M4" s="45"/>
      <c r="N4" s="12"/>
      <c r="O4" s="43" t="s">
        <v>22</v>
      </c>
      <c r="P4" s="44"/>
      <c r="Q4" s="45"/>
      <c r="R4" s="12"/>
      <c r="S4" s="43" t="s">
        <v>5</v>
      </c>
      <c r="T4" s="44"/>
      <c r="U4" s="45"/>
      <c r="V4" s="12"/>
      <c r="W4" s="12"/>
      <c r="X4" s="36"/>
      <c r="Y4" s="37"/>
      <c r="Z4" s="38"/>
      <c r="AA4" s="36"/>
      <c r="AB4" s="37"/>
      <c r="AC4" s="38"/>
      <c r="AD4" s="36"/>
      <c r="AE4" s="37"/>
      <c r="AF4" s="38"/>
    </row>
    <row r="5" spans="1:32" ht="30.75" customHeight="1">
      <c r="A5" s="28"/>
      <c r="B5" s="29"/>
      <c r="C5" s="27"/>
      <c r="D5" s="27"/>
      <c r="E5" s="31"/>
      <c r="F5" s="31"/>
      <c r="G5" s="50" t="s">
        <v>6</v>
      </c>
      <c r="H5" s="43" t="s">
        <v>7</v>
      </c>
      <c r="I5" s="45"/>
      <c r="J5" s="12"/>
      <c r="K5" s="50" t="s">
        <v>6</v>
      </c>
      <c r="L5" s="43" t="s">
        <v>7</v>
      </c>
      <c r="M5" s="45"/>
      <c r="N5" s="12"/>
      <c r="O5" s="50" t="s">
        <v>6</v>
      </c>
      <c r="P5" s="43" t="s">
        <v>7</v>
      </c>
      <c r="Q5" s="45"/>
      <c r="R5" s="12"/>
      <c r="S5" s="50" t="s">
        <v>6</v>
      </c>
      <c r="T5" s="43" t="s">
        <v>7</v>
      </c>
      <c r="U5" s="45"/>
      <c r="V5" s="12"/>
      <c r="W5" s="12"/>
      <c r="X5" s="28" t="s">
        <v>6</v>
      </c>
      <c r="Y5" s="28" t="s">
        <v>7</v>
      </c>
      <c r="Z5" s="28"/>
      <c r="AA5" s="28" t="s">
        <v>6</v>
      </c>
      <c r="AB5" s="49" t="s">
        <v>7</v>
      </c>
      <c r="AC5" s="28"/>
      <c r="AD5" s="28" t="s">
        <v>6</v>
      </c>
      <c r="AE5" s="28" t="s">
        <v>7</v>
      </c>
      <c r="AF5" s="28"/>
    </row>
    <row r="6" spans="1:32" ht="102.75" customHeight="1">
      <c r="A6" s="28"/>
      <c r="B6" s="29"/>
      <c r="C6" s="27"/>
      <c r="D6" s="27"/>
      <c r="E6" s="32"/>
      <c r="F6" s="42"/>
      <c r="G6" s="51"/>
      <c r="H6" s="12" t="s">
        <v>19</v>
      </c>
      <c r="I6" s="12" t="s">
        <v>20</v>
      </c>
      <c r="J6" s="12" t="s">
        <v>9</v>
      </c>
      <c r="K6" s="51"/>
      <c r="L6" s="12" t="s">
        <v>19</v>
      </c>
      <c r="M6" s="12" t="s">
        <v>20</v>
      </c>
      <c r="N6" s="12" t="s">
        <v>9</v>
      </c>
      <c r="O6" s="51"/>
      <c r="P6" s="12" t="s">
        <v>19</v>
      </c>
      <c r="Q6" s="12" t="s">
        <v>20</v>
      </c>
      <c r="R6" s="12" t="s">
        <v>9</v>
      </c>
      <c r="S6" s="51"/>
      <c r="T6" s="12" t="s">
        <v>19</v>
      </c>
      <c r="U6" s="12" t="s">
        <v>20</v>
      </c>
      <c r="V6" s="12" t="s">
        <v>9</v>
      </c>
      <c r="W6" s="12" t="s">
        <v>8</v>
      </c>
      <c r="X6" s="28"/>
      <c r="Y6" s="12" t="s">
        <v>7</v>
      </c>
      <c r="Z6" s="22" t="s">
        <v>24</v>
      </c>
      <c r="AA6" s="28"/>
      <c r="AB6" s="12" t="s">
        <v>19</v>
      </c>
      <c r="AC6" s="12" t="s">
        <v>20</v>
      </c>
      <c r="AD6" s="28"/>
      <c r="AE6" s="12" t="s">
        <v>19</v>
      </c>
      <c r="AF6" s="12" t="s">
        <v>20</v>
      </c>
    </row>
    <row r="7" spans="1:32" ht="15">
      <c r="A7" s="4">
        <v>1</v>
      </c>
      <c r="B7" s="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11</v>
      </c>
      <c r="K7" s="12">
        <v>10</v>
      </c>
      <c r="L7" s="12">
        <v>11</v>
      </c>
      <c r="M7" s="12">
        <v>12</v>
      </c>
      <c r="N7" s="12">
        <v>16</v>
      </c>
      <c r="O7" s="12">
        <v>13</v>
      </c>
      <c r="P7" s="12">
        <v>14</v>
      </c>
      <c r="Q7" s="12">
        <v>15</v>
      </c>
      <c r="R7" s="12">
        <v>21</v>
      </c>
      <c r="S7" s="12">
        <v>16</v>
      </c>
      <c r="T7" s="12">
        <v>17</v>
      </c>
      <c r="U7" s="12">
        <v>18</v>
      </c>
      <c r="V7" s="12">
        <v>26</v>
      </c>
      <c r="W7" s="12">
        <v>27</v>
      </c>
      <c r="X7" s="12">
        <v>19</v>
      </c>
      <c r="Y7" s="12">
        <v>20</v>
      </c>
      <c r="Z7" s="12">
        <v>21</v>
      </c>
      <c r="AA7" s="5">
        <v>22</v>
      </c>
      <c r="AB7" s="21">
        <v>23</v>
      </c>
      <c r="AC7" s="14">
        <v>24</v>
      </c>
      <c r="AD7" s="14">
        <v>25</v>
      </c>
      <c r="AE7" s="14">
        <v>26</v>
      </c>
      <c r="AF7" s="14">
        <v>27</v>
      </c>
    </row>
    <row r="8" spans="1:32" ht="21.75" customHeight="1">
      <c r="A8" s="46" t="s">
        <v>10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8"/>
    </row>
    <row r="9" spans="1:32" s="25" customFormat="1" ht="157.5" customHeight="1">
      <c r="A9" s="24">
        <v>1</v>
      </c>
      <c r="B9" s="23" t="s">
        <v>38</v>
      </c>
      <c r="C9" s="23" t="s">
        <v>33</v>
      </c>
      <c r="D9" s="23">
        <v>2016</v>
      </c>
      <c r="E9" s="23">
        <v>18.986</v>
      </c>
      <c r="F9" s="23"/>
      <c r="G9" s="23"/>
      <c r="H9" s="23"/>
      <c r="I9" s="23"/>
      <c r="J9" s="23"/>
      <c r="K9" s="23">
        <v>18</v>
      </c>
      <c r="L9" s="23">
        <v>3.583</v>
      </c>
      <c r="M9" s="23">
        <v>3.583</v>
      </c>
      <c r="N9" s="23"/>
      <c r="O9" s="23">
        <v>0.986</v>
      </c>
      <c r="P9" s="23">
        <v>0.986</v>
      </c>
      <c r="Q9" s="23">
        <v>0.986</v>
      </c>
      <c r="R9" s="23"/>
      <c r="S9" s="23"/>
      <c r="T9" s="23"/>
      <c r="U9" s="23"/>
      <c r="V9" s="23"/>
      <c r="W9" s="23"/>
      <c r="X9" s="23">
        <v>18.986</v>
      </c>
      <c r="Y9" s="23">
        <v>4.569</v>
      </c>
      <c r="Z9" s="23">
        <v>24.1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</row>
    <row r="10" spans="1:32" ht="126.75" customHeight="1">
      <c r="A10" s="13">
        <v>2</v>
      </c>
      <c r="B10" s="23" t="s">
        <v>26</v>
      </c>
      <c r="C10" s="2" t="s">
        <v>27</v>
      </c>
      <c r="D10" s="2" t="s">
        <v>28</v>
      </c>
      <c r="E10" s="2">
        <v>1338.8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1338.8</v>
      </c>
      <c r="T10" s="2">
        <v>21.715</v>
      </c>
      <c r="U10" s="2"/>
      <c r="V10" s="2"/>
      <c r="W10" s="2"/>
      <c r="X10" s="2">
        <v>1339</v>
      </c>
      <c r="Y10" s="2">
        <v>21.715</v>
      </c>
      <c r="Z10" s="2">
        <v>1.6</v>
      </c>
      <c r="AA10" s="2"/>
      <c r="AB10" s="2"/>
      <c r="AC10" s="2"/>
      <c r="AD10" s="2">
        <v>8</v>
      </c>
      <c r="AE10" s="2">
        <v>0</v>
      </c>
      <c r="AF10" s="2">
        <v>0</v>
      </c>
    </row>
    <row r="11" spans="1:32" ht="120">
      <c r="A11" s="1">
        <v>3</v>
      </c>
      <c r="B11" s="2" t="s">
        <v>35</v>
      </c>
      <c r="C11" s="2" t="s">
        <v>15</v>
      </c>
      <c r="D11" s="15" t="s">
        <v>29</v>
      </c>
      <c r="E11" s="2">
        <v>87.86</v>
      </c>
      <c r="F11" s="2"/>
      <c r="G11" s="2"/>
      <c r="H11" s="2"/>
      <c r="I11" s="2"/>
      <c r="J11" s="2"/>
      <c r="K11" s="2">
        <v>55.247</v>
      </c>
      <c r="L11" s="2">
        <v>12.766</v>
      </c>
      <c r="M11" s="2">
        <v>0</v>
      </c>
      <c r="N11" s="2"/>
      <c r="O11" s="2">
        <v>32.613</v>
      </c>
      <c r="P11" s="2">
        <v>58.842</v>
      </c>
      <c r="Q11" s="2">
        <v>4.322</v>
      </c>
      <c r="R11" s="2"/>
      <c r="S11" s="2"/>
      <c r="T11" s="2"/>
      <c r="U11" s="2"/>
      <c r="V11" s="2"/>
      <c r="W11" s="2"/>
      <c r="X11" s="2">
        <v>87.86</v>
      </c>
      <c r="Y11" s="2">
        <v>71.608</v>
      </c>
      <c r="Z11" s="17">
        <v>81.5</v>
      </c>
      <c r="AA11" s="2"/>
      <c r="AB11" s="2"/>
      <c r="AC11" s="2">
        <v>0</v>
      </c>
      <c r="AD11" s="2"/>
      <c r="AE11" s="2">
        <v>0</v>
      </c>
      <c r="AF11" s="2">
        <v>0</v>
      </c>
    </row>
    <row r="12" spans="1:32" ht="165">
      <c r="A12" s="1">
        <v>4</v>
      </c>
      <c r="B12" s="2" t="s">
        <v>34</v>
      </c>
      <c r="C12" s="2" t="s">
        <v>15</v>
      </c>
      <c r="D12" s="15" t="s">
        <v>14</v>
      </c>
      <c r="E12" s="2">
        <v>208.495</v>
      </c>
      <c r="F12" s="2"/>
      <c r="G12" s="2">
        <v>0.488</v>
      </c>
      <c r="H12" s="2">
        <v>0.44</v>
      </c>
      <c r="I12" s="2">
        <v>0.115</v>
      </c>
      <c r="J12" s="2"/>
      <c r="K12" s="2">
        <v>173.04</v>
      </c>
      <c r="L12" s="2">
        <v>156.238</v>
      </c>
      <c r="M12" s="2">
        <v>16.918</v>
      </c>
      <c r="N12" s="2"/>
      <c r="O12" s="2">
        <v>35.129</v>
      </c>
      <c r="P12" s="2">
        <v>31.568</v>
      </c>
      <c r="Q12" s="2">
        <v>2.483</v>
      </c>
      <c r="R12" s="2"/>
      <c r="S12" s="2"/>
      <c r="T12" s="2">
        <v>0.831</v>
      </c>
      <c r="U12" s="2"/>
      <c r="V12" s="2"/>
      <c r="W12" s="2"/>
      <c r="X12" s="2">
        <v>208.495</v>
      </c>
      <c r="Y12" s="2">
        <v>189.081</v>
      </c>
      <c r="Z12" s="17">
        <v>90.7</v>
      </c>
      <c r="AA12" s="2"/>
      <c r="AB12" s="2"/>
      <c r="AC12" s="2">
        <v>0</v>
      </c>
      <c r="AD12" s="2"/>
      <c r="AE12" s="2">
        <v>0</v>
      </c>
      <c r="AF12" s="2">
        <v>0</v>
      </c>
    </row>
    <row r="13" spans="1:32" ht="75">
      <c r="A13" s="1">
        <v>5</v>
      </c>
      <c r="B13" s="2" t="s">
        <v>16</v>
      </c>
      <c r="C13" s="2" t="s">
        <v>15</v>
      </c>
      <c r="D13" s="15" t="s">
        <v>14</v>
      </c>
      <c r="E13" s="2">
        <v>19.659</v>
      </c>
      <c r="F13" s="2"/>
      <c r="G13" s="18">
        <v>0</v>
      </c>
      <c r="H13" s="2"/>
      <c r="I13" s="2"/>
      <c r="J13" s="2"/>
      <c r="K13" s="2">
        <v>1.097</v>
      </c>
      <c r="L13" s="2">
        <v>1.02</v>
      </c>
      <c r="M13" s="2">
        <v>0.6</v>
      </c>
      <c r="N13" s="2"/>
      <c r="O13" s="2">
        <v>0.531</v>
      </c>
      <c r="P13" s="2">
        <v>0.947</v>
      </c>
      <c r="Q13" s="2">
        <v>0.1</v>
      </c>
      <c r="R13" s="2"/>
      <c r="S13" s="2">
        <v>18.63</v>
      </c>
      <c r="T13" s="2">
        <v>48</v>
      </c>
      <c r="U13" s="2">
        <v>0</v>
      </c>
      <c r="V13" s="2"/>
      <c r="W13" s="2"/>
      <c r="X13" s="2">
        <v>19.659</v>
      </c>
      <c r="Y13" s="2">
        <v>49.967</v>
      </c>
      <c r="Z13" s="17">
        <v>254.1</v>
      </c>
      <c r="AA13" s="2">
        <v>44</v>
      </c>
      <c r="AB13" s="2">
        <v>75</v>
      </c>
      <c r="AC13" s="2">
        <v>3</v>
      </c>
      <c r="AD13" s="2">
        <v>0</v>
      </c>
      <c r="AE13" s="2">
        <v>0</v>
      </c>
      <c r="AF13" s="2">
        <v>0</v>
      </c>
    </row>
    <row r="14" spans="1:32" ht="15" customHeight="1">
      <c r="A14" s="8"/>
      <c r="B14" s="6"/>
      <c r="C14" s="18"/>
      <c r="D14" s="18"/>
      <c r="E14" s="18">
        <f aca="true" t="shared" si="0" ref="E14:AF14">E10+E12+E13+E9+E11</f>
        <v>1673.8000000000002</v>
      </c>
      <c r="F14" s="18">
        <f t="shared" si="0"/>
        <v>0</v>
      </c>
      <c r="G14" s="18">
        <f t="shared" si="0"/>
        <v>0.488</v>
      </c>
      <c r="H14" s="18">
        <f t="shared" si="0"/>
        <v>0.44</v>
      </c>
      <c r="I14" s="18">
        <f t="shared" si="0"/>
        <v>0.115</v>
      </c>
      <c r="J14" s="18">
        <f t="shared" si="0"/>
        <v>0</v>
      </c>
      <c r="K14" s="18">
        <f t="shared" si="0"/>
        <v>247.38400000000001</v>
      </c>
      <c r="L14" s="18">
        <f t="shared" si="0"/>
        <v>173.607</v>
      </c>
      <c r="M14" s="18">
        <f t="shared" si="0"/>
        <v>21.101</v>
      </c>
      <c r="N14" s="18">
        <f t="shared" si="0"/>
        <v>0</v>
      </c>
      <c r="O14" s="18">
        <f t="shared" si="0"/>
        <v>69.25899999999999</v>
      </c>
      <c r="P14" s="18">
        <f t="shared" si="0"/>
        <v>92.34299999999999</v>
      </c>
      <c r="Q14" s="18">
        <f t="shared" si="0"/>
        <v>7.891</v>
      </c>
      <c r="R14" s="18">
        <f t="shared" si="0"/>
        <v>0</v>
      </c>
      <c r="S14" s="18">
        <f t="shared" si="0"/>
        <v>1357.43</v>
      </c>
      <c r="T14" s="18">
        <f t="shared" si="0"/>
        <v>70.54599999999999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1674</v>
      </c>
      <c r="Y14" s="18">
        <f t="shared" si="0"/>
        <v>336.94</v>
      </c>
      <c r="Z14" s="18">
        <f t="shared" si="0"/>
        <v>452</v>
      </c>
      <c r="AA14" s="18">
        <f t="shared" si="0"/>
        <v>44</v>
      </c>
      <c r="AB14" s="18">
        <f t="shared" si="0"/>
        <v>75</v>
      </c>
      <c r="AC14" s="18">
        <f t="shared" si="0"/>
        <v>3</v>
      </c>
      <c r="AD14" s="18">
        <f t="shared" si="0"/>
        <v>8</v>
      </c>
      <c r="AE14" s="18">
        <f t="shared" si="0"/>
        <v>0</v>
      </c>
      <c r="AF14" s="18">
        <f t="shared" si="0"/>
        <v>0</v>
      </c>
    </row>
    <row r="15" spans="1:32" ht="24" customHeight="1">
      <c r="A15" s="46" t="s">
        <v>13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8"/>
    </row>
    <row r="16" spans="1:32" ht="75">
      <c r="A16" s="1">
        <v>1</v>
      </c>
      <c r="B16" s="7" t="s">
        <v>30</v>
      </c>
      <c r="C16" s="2" t="s">
        <v>31</v>
      </c>
      <c r="D16" s="2" t="s">
        <v>28</v>
      </c>
      <c r="E16" s="2">
        <v>35.301</v>
      </c>
      <c r="F16" s="2" t="s">
        <v>32</v>
      </c>
      <c r="G16" s="2"/>
      <c r="H16" s="2"/>
      <c r="I16" s="2"/>
      <c r="J16" s="2"/>
      <c r="K16" s="2">
        <v>28.635</v>
      </c>
      <c r="L16" s="2">
        <v>24.345</v>
      </c>
      <c r="M16" s="2">
        <v>9.345</v>
      </c>
      <c r="N16" s="2"/>
      <c r="O16" s="2">
        <v>4.865</v>
      </c>
      <c r="P16" s="2">
        <v>4.809</v>
      </c>
      <c r="Q16" s="2">
        <v>1.459</v>
      </c>
      <c r="R16" s="2"/>
      <c r="S16" s="2"/>
      <c r="T16" s="2"/>
      <c r="U16" s="2"/>
      <c r="V16" s="2"/>
      <c r="W16" s="2"/>
      <c r="X16" s="2">
        <v>35.301</v>
      </c>
      <c r="Y16" s="2">
        <v>29.154</v>
      </c>
      <c r="Z16" s="2">
        <v>82.6</v>
      </c>
      <c r="AA16" s="2"/>
      <c r="AB16" s="2"/>
      <c r="AC16" s="2"/>
      <c r="AD16" s="2"/>
      <c r="AE16" s="2"/>
      <c r="AF16" s="2"/>
    </row>
    <row r="17" spans="1:32" ht="120">
      <c r="A17" s="1">
        <v>2</v>
      </c>
      <c r="B17" s="7" t="s">
        <v>36</v>
      </c>
      <c r="C17" s="2" t="s">
        <v>33</v>
      </c>
      <c r="D17" s="2" t="s">
        <v>37</v>
      </c>
      <c r="E17" s="2">
        <v>53.785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53.785</v>
      </c>
      <c r="T17" s="2">
        <v>8.361</v>
      </c>
      <c r="U17" s="2">
        <v>7.861</v>
      </c>
      <c r="V17" s="2"/>
      <c r="W17" s="2"/>
      <c r="X17" s="2">
        <v>53.785</v>
      </c>
      <c r="Y17" s="2">
        <v>8.361</v>
      </c>
      <c r="Z17" s="2">
        <v>15.5</v>
      </c>
      <c r="AA17" s="2">
        <v>3</v>
      </c>
      <c r="AB17" s="2"/>
      <c r="AC17" s="2"/>
      <c r="AD17" s="2"/>
      <c r="AE17" s="2"/>
      <c r="AF17" s="2"/>
    </row>
    <row r="18" spans="1:32" ht="15">
      <c r="A18" s="6"/>
      <c r="B18" s="7"/>
      <c r="C18" s="2"/>
      <c r="D18" s="2"/>
      <c r="E18" s="2">
        <f>E16+E17</f>
        <v>89.086</v>
      </c>
      <c r="F18" s="2"/>
      <c r="G18" s="2">
        <f aca="true" t="shared" si="1" ref="G18:AF18">G16+G17</f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28.635</v>
      </c>
      <c r="L18" s="2">
        <f t="shared" si="1"/>
        <v>24.345</v>
      </c>
      <c r="M18" s="2">
        <f t="shared" si="1"/>
        <v>9.345</v>
      </c>
      <c r="N18" s="2">
        <f t="shared" si="1"/>
        <v>0</v>
      </c>
      <c r="O18" s="2">
        <f t="shared" si="1"/>
        <v>4.865</v>
      </c>
      <c r="P18" s="2">
        <f t="shared" si="1"/>
        <v>4.809</v>
      </c>
      <c r="Q18" s="2">
        <f t="shared" si="1"/>
        <v>1.459</v>
      </c>
      <c r="R18" s="2">
        <f t="shared" si="1"/>
        <v>0</v>
      </c>
      <c r="S18" s="2">
        <f t="shared" si="1"/>
        <v>53.785</v>
      </c>
      <c r="T18" s="2">
        <f t="shared" si="1"/>
        <v>8.361</v>
      </c>
      <c r="U18" s="2">
        <f t="shared" si="1"/>
        <v>7.861</v>
      </c>
      <c r="V18" s="2">
        <f t="shared" si="1"/>
        <v>0</v>
      </c>
      <c r="W18" s="2">
        <f t="shared" si="1"/>
        <v>0</v>
      </c>
      <c r="X18" s="2">
        <f t="shared" si="1"/>
        <v>89.086</v>
      </c>
      <c r="Y18" s="2">
        <f t="shared" si="1"/>
        <v>37.515</v>
      </c>
      <c r="Z18" s="2">
        <f t="shared" si="1"/>
        <v>98.1</v>
      </c>
      <c r="AA18" s="2">
        <f t="shared" si="1"/>
        <v>3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</row>
    <row r="19" spans="1:32" s="10" customFormat="1" ht="15">
      <c r="A19" s="9"/>
      <c r="B19" s="9"/>
      <c r="C19" s="19"/>
      <c r="D19" s="19"/>
      <c r="E19" s="19">
        <f aca="true" t="shared" si="2" ref="E19:Y19">E14+E18</f>
        <v>1762.8860000000002</v>
      </c>
      <c r="F19" s="19">
        <f t="shared" si="2"/>
        <v>0</v>
      </c>
      <c r="G19" s="19">
        <f t="shared" si="2"/>
        <v>0.488</v>
      </c>
      <c r="H19" s="19">
        <f t="shared" si="2"/>
        <v>0.44</v>
      </c>
      <c r="I19" s="19">
        <f t="shared" si="2"/>
        <v>0.115</v>
      </c>
      <c r="J19" s="19">
        <f t="shared" si="2"/>
        <v>0</v>
      </c>
      <c r="K19" s="19">
        <f t="shared" si="2"/>
        <v>276.019</v>
      </c>
      <c r="L19" s="19">
        <f t="shared" si="2"/>
        <v>197.952</v>
      </c>
      <c r="M19" s="19">
        <f t="shared" si="2"/>
        <v>30.445999999999998</v>
      </c>
      <c r="N19" s="19">
        <f t="shared" si="2"/>
        <v>0</v>
      </c>
      <c r="O19" s="19">
        <f t="shared" si="2"/>
        <v>74.12399999999998</v>
      </c>
      <c r="P19" s="19">
        <f t="shared" si="2"/>
        <v>97.15199999999999</v>
      </c>
      <c r="Q19" s="19">
        <f t="shared" si="2"/>
        <v>9.35</v>
      </c>
      <c r="R19" s="19">
        <f t="shared" si="2"/>
        <v>0</v>
      </c>
      <c r="S19" s="19">
        <f t="shared" si="2"/>
        <v>1411.2150000000001</v>
      </c>
      <c r="T19" s="19">
        <f t="shared" si="2"/>
        <v>78.907</v>
      </c>
      <c r="U19" s="19">
        <f t="shared" si="2"/>
        <v>7.861</v>
      </c>
      <c r="V19" s="19">
        <f t="shared" si="2"/>
        <v>0</v>
      </c>
      <c r="W19" s="19">
        <f t="shared" si="2"/>
        <v>0</v>
      </c>
      <c r="X19" s="19">
        <f t="shared" si="2"/>
        <v>1763.086</v>
      </c>
      <c r="Y19" s="19">
        <f t="shared" si="2"/>
        <v>374.455</v>
      </c>
      <c r="Z19" s="19">
        <f>Y19/X19%</f>
        <v>21.238612296847688</v>
      </c>
      <c r="AA19" s="19">
        <f aca="true" t="shared" si="3" ref="AA19:AF19">AA14+AA18</f>
        <v>47</v>
      </c>
      <c r="AB19" s="19">
        <f t="shared" si="3"/>
        <v>75</v>
      </c>
      <c r="AC19" s="19">
        <f t="shared" si="3"/>
        <v>3</v>
      </c>
      <c r="AD19" s="19">
        <f t="shared" si="3"/>
        <v>8</v>
      </c>
      <c r="AE19" s="19">
        <f t="shared" si="3"/>
        <v>0</v>
      </c>
      <c r="AF19" s="19">
        <f t="shared" si="3"/>
        <v>0</v>
      </c>
    </row>
    <row r="20" spans="1:26" ht="15">
      <c r="A20" s="3"/>
      <c r="B20" s="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>
      <c r="A21" s="3"/>
      <c r="B21" s="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>
      <c r="A22" s="3"/>
      <c r="B22" s="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>
      <c r="A23" s="3"/>
      <c r="B23" s="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>
      <c r="A24" s="3"/>
      <c r="B24" s="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>
      <c r="A25" s="3"/>
      <c r="B25" s="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>
      <c r="A26" s="3"/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>
      <c r="A27" s="3"/>
      <c r="B27" s="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">
      <c r="A29" s="3"/>
      <c r="B29" s="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>
      <c r="A30" s="3"/>
      <c r="B30" s="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">
      <c r="A31" s="3"/>
      <c r="B31" s="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">
      <c r="A32" s="3"/>
      <c r="B32" s="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">
      <c r="A33" s="3"/>
      <c r="B33" s="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">
      <c r="A34" s="3"/>
      <c r="B34" s="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">
      <c r="A35" s="3"/>
      <c r="B35" s="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">
      <c r="A37" s="3"/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">
      <c r="A38" s="3"/>
      <c r="B38" s="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">
      <c r="A39" s="3"/>
      <c r="B39" s="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">
      <c r="A40" s="3"/>
      <c r="B40" s="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">
      <c r="A41" s="3"/>
      <c r="B41" s="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">
      <c r="A42" s="3"/>
      <c r="B42" s="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">
      <c r="A43" s="3"/>
      <c r="B43" s="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">
      <c r="A45" s="3"/>
      <c r="B45" s="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">
      <c r="A46" s="3"/>
      <c r="B46" s="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>
      <c r="A47" s="3"/>
      <c r="B47" s="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">
      <c r="A48" s="3"/>
      <c r="B48" s="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">
      <c r="A49" s="3"/>
      <c r="B49" s="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">
      <c r="A50" s="3"/>
      <c r="B50" s="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3"/>
      <c r="B51" s="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">
      <c r="A52" s="3"/>
      <c r="B52" s="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">
      <c r="A53" s="3"/>
      <c r="B53" s="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">
      <c r="A54" s="3"/>
      <c r="B54" s="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">
      <c r="A55" s="3"/>
      <c r="B55" s="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">
      <c r="A56" s="3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3"/>
      <c r="B57" s="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3"/>
      <c r="B58" s="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3"/>
      <c r="B59" s="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">
      <c r="A60" s="3"/>
      <c r="B60" s="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">
      <c r="A61" s="3"/>
      <c r="B61" s="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">
      <c r="A62" s="3"/>
      <c r="B62" s="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">
      <c r="A64" s="3"/>
      <c r="B64" s="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">
      <c r="A66" s="3"/>
      <c r="B66" s="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">
      <c r="A67" s="3"/>
      <c r="B67" s="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">
      <c r="A68" s="3"/>
      <c r="B68" s="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">
      <c r="A69" s="3"/>
      <c r="B69" s="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">
      <c r="A70" s="3"/>
      <c r="B70" s="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">
      <c r="A71" s="3"/>
      <c r="B71" s="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">
      <c r="A72" s="3"/>
      <c r="B72" s="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">
      <c r="A73" s="3"/>
      <c r="B73" s="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">
      <c r="A74" s="3"/>
      <c r="B74" s="3"/>
      <c r="C74" s="20"/>
      <c r="D74" s="20"/>
      <c r="E74" s="20"/>
      <c r="F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</sheetData>
  <sheetProtection/>
  <mergeCells count="31">
    <mergeCell ref="A15:AF15"/>
    <mergeCell ref="Y5:Z5"/>
    <mergeCell ref="AA5:AA6"/>
    <mergeCell ref="AB5:AC5"/>
    <mergeCell ref="AD5:AD6"/>
    <mergeCell ref="AE5:AF5"/>
    <mergeCell ref="A8:AF8"/>
    <mergeCell ref="G5:G6"/>
    <mergeCell ref="H5:I5"/>
    <mergeCell ref="K5:K6"/>
    <mergeCell ref="L5:M5"/>
    <mergeCell ref="O5:O6"/>
    <mergeCell ref="P5:Q5"/>
    <mergeCell ref="S5:S6"/>
    <mergeCell ref="T5:U5"/>
    <mergeCell ref="X5:X6"/>
    <mergeCell ref="A1:AF1"/>
    <mergeCell ref="D3:D6"/>
    <mergeCell ref="A3:A6"/>
    <mergeCell ref="B3:B6"/>
    <mergeCell ref="C3:C6"/>
    <mergeCell ref="E3:E6"/>
    <mergeCell ref="X3:Z4"/>
    <mergeCell ref="AA3:AC4"/>
    <mergeCell ref="AD3:AF4"/>
    <mergeCell ref="F3:F6"/>
    <mergeCell ref="S4:U4"/>
    <mergeCell ref="G3:U3"/>
    <mergeCell ref="G4:I4"/>
    <mergeCell ref="K4:M4"/>
    <mergeCell ref="O4:Q4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55" r:id="rId1"/>
  <ignoredErrors>
    <ignoredError sqref="Z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lopaeva</dc:creator>
  <cp:keywords/>
  <dc:description/>
  <cp:lastModifiedBy>Uralstudio</cp:lastModifiedBy>
  <cp:lastPrinted>2016-07-18T08:24:15Z</cp:lastPrinted>
  <dcterms:created xsi:type="dcterms:W3CDTF">2012-06-08T08:57:26Z</dcterms:created>
  <dcterms:modified xsi:type="dcterms:W3CDTF">2016-07-22T09:45:20Z</dcterms:modified>
  <cp:category/>
  <cp:version/>
  <cp:contentType/>
  <cp:contentStatus/>
</cp:coreProperties>
</file>