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015" windowHeight="11445" tabRatio="599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Лист1!$A$1:$AF$18</definedName>
  </definedNames>
  <calcPr calcId="145621"/>
</workbook>
</file>

<file path=xl/calcChain.xml><?xml version="1.0" encoding="utf-8"?>
<calcChain xmlns="http://schemas.openxmlformats.org/spreadsheetml/2006/main">
  <c r="AB13" i="1" l="1"/>
  <c r="AC13" i="1"/>
  <c r="AD13" i="1"/>
  <c r="AE13" i="1"/>
  <c r="AF13" i="1"/>
  <c r="AA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Z13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E17" i="1"/>
  <c r="F18" i="1" l="1"/>
  <c r="G18" i="1"/>
  <c r="AB18" i="1"/>
  <c r="AD18" i="1"/>
  <c r="E18" i="1"/>
  <c r="X18" i="1" l="1"/>
  <c r="Y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A18" i="1"/>
  <c r="AC18" i="1"/>
  <c r="AE18" i="1"/>
  <c r="AF18" i="1"/>
  <c r="Z18" i="1" l="1"/>
</calcChain>
</file>

<file path=xl/sharedStrings.xml><?xml version="1.0" encoding="utf-8"?>
<sst xmlns="http://schemas.openxmlformats.org/spreadsheetml/2006/main" count="71" uniqueCount="40">
  <si>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</si>
  <si>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</si>
  <si>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</si>
  <si>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</si>
  <si>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</si>
  <si>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</si>
  <si>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</si>
  <si>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</si>
  <si>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</si>
  <si>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</si>
  <si>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</si>
  <si>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</si>
  <si>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</si>
  <si>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</si>
  <si>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2010-2015</t>
  </si>
  <si>
    <t>администрация ВГО</t>
  </si>
  <si>
    <t>МЦП "Поддержка малого предпринимательства"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</si>
  <si>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</si>
  <si>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</si>
  <si>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</si>
  <si>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</si>
  <si>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</si>
  <si>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</si>
  <si>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</si>
  <si>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</si>
  <si>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</si>
  <si>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</si>
  <si>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</si>
  <si>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</si>
  <si>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2011-2016</t>
  </si>
  <si>
    <t>да</t>
  </si>
  <si>
    <t>Развитие объектов коммунальной инфраструктуры (модернизация объектов ЖКХ, в том числе газификация)</t>
  </si>
  <si>
    <t>Строительство коровника на 140 голов КРС беспривязного содержания с роботодоением в поселке Вьюжный ВГО</t>
  </si>
  <si>
    <t>2015-2017</t>
  </si>
  <si>
    <t>,</t>
  </si>
  <si>
    <t>Строительство и капитальный ремонт жилищного фонда городского округа (в том числе инвестирование в строительство)</t>
  </si>
  <si>
    <t>Создание производства по пошиву спец.одежды ООО «Спецрегион» на территории ВГО</t>
  </si>
  <si>
    <t>ИП Евстратов</t>
  </si>
  <si>
    <t>АО "Волчанское"</t>
  </si>
  <si>
    <t xml:space="preserve">Информация о реализации инвестиционных проектов и их финансировании на 01.07.2017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</si>
</sst>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9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zoomScale="75" zoomScaleNormal="75" zoomScaleSheetLayoutView="85" workbookViewId="0">
      <pane xSplit="1" ySplit="8" topLeftCell="B9" activePane="bottomRight" state="frozen"/>
      <selection pane="topRight" activeCell="B1" sqref="B1"/>
      <selection pane="bottomLeft" activeCell="A13" sqref="A13"/>
      <selection pane="bottomRight" activeCell="E16" sqref="E16"/>
    </sheetView>
  </sheetViews>
  <sheetFormatPr defaultRowHeight="15" x14ac:dyDescent="0.25"/>
  <cols>
    <col min="1" max="1" width="4.7109375" customWidth="1"/>
    <col min="2" max="2" width="16.5703125" customWidth="1"/>
    <col min="3" max="3" width="12.42578125" style="16" customWidth="1"/>
    <col min="4" max="4" width="6.7109375" style="16" customWidth="1"/>
    <col min="5" max="5" width="7.85546875" style="16" customWidth="1"/>
    <col min="6" max="6" width="6.42578125" style="16" customWidth="1"/>
    <col min="7" max="7" width="8" style="16" customWidth="1"/>
    <col min="8" max="8" width="7.140625" style="16" customWidth="1"/>
    <col min="9" max="9" width="7.570312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03125" style="16" customWidth="1"/>
    <col min="17" max="17" width="7.42578125" style="16" customWidth="1"/>
    <col min="18" max="18" width="0.140625" style="16" hidden="1" customWidth="1"/>
    <col min="19" max="19" width="7.42578125" style="16" customWidth="1"/>
    <col min="20" max="20" width="8.140625" style="16" customWidth="1"/>
    <col min="21" max="21" width="7.42578125" style="16" customWidth="1"/>
    <col min="22" max="23" width="9.140625" style="16" hidden="1" customWidth="1"/>
    <col min="24" max="24" width="6.5703125" style="16" customWidth="1"/>
    <col min="25" max="25" width="7.140625" style="16" customWidth="1"/>
    <col min="26" max="26" width="7.28515625" style="16" customWidth="1"/>
    <col min="27" max="28" width="7" style="16" customWidth="1"/>
    <col min="29" max="30" width="6.42578125" style="16" customWidth="1"/>
    <col min="31" max="31" width="6.85546875" style="16" customWidth="1"/>
    <col min="32" max="32" width="5.85546875" style="16" customWidth="1"/>
  </cols>
  <sheetData>
    <row r="1" spans="1:32" ht="18.75" x14ac:dyDescent="0.3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x14ac:dyDescent="0.25">
      <c r="A2" s="11" t="s">
        <v>34</v>
      </c>
    </row>
    <row r="3" spans="1:32" ht="30.75" customHeight="1" x14ac:dyDescent="0.25">
      <c r="A3" s="27" t="s">
        <v>0</v>
      </c>
      <c r="B3" s="28" t="s">
        <v>17</v>
      </c>
      <c r="C3" s="26" t="s">
        <v>1</v>
      </c>
      <c r="D3" s="26" t="s">
        <v>2</v>
      </c>
      <c r="E3" s="29" t="s">
        <v>3</v>
      </c>
      <c r="F3" s="29" t="s">
        <v>18</v>
      </c>
      <c r="G3" s="27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2"/>
      <c r="W3" s="12"/>
      <c r="X3" s="32" t="s">
        <v>23</v>
      </c>
      <c r="Y3" s="33"/>
      <c r="Z3" s="34"/>
      <c r="AA3" s="38" t="s">
        <v>11</v>
      </c>
      <c r="AB3" s="39"/>
      <c r="AC3" s="40"/>
      <c r="AD3" s="38" t="s">
        <v>12</v>
      </c>
      <c r="AE3" s="33"/>
      <c r="AF3" s="34"/>
    </row>
    <row r="4" spans="1:32" ht="30.75" customHeight="1" x14ac:dyDescent="0.25">
      <c r="A4" s="27"/>
      <c r="B4" s="28"/>
      <c r="C4" s="26"/>
      <c r="D4" s="26"/>
      <c r="E4" s="30"/>
      <c r="F4" s="30"/>
      <c r="G4" s="42" t="s">
        <v>25</v>
      </c>
      <c r="H4" s="43"/>
      <c r="I4" s="44"/>
      <c r="J4" s="12"/>
      <c r="K4" s="42" t="s">
        <v>21</v>
      </c>
      <c r="L4" s="43"/>
      <c r="M4" s="44"/>
      <c r="N4" s="12"/>
      <c r="O4" s="42" t="s">
        <v>22</v>
      </c>
      <c r="P4" s="43"/>
      <c r="Q4" s="44"/>
      <c r="R4" s="12"/>
      <c r="S4" s="42" t="s">
        <v>5</v>
      </c>
      <c r="T4" s="43"/>
      <c r="U4" s="44"/>
      <c r="V4" s="12"/>
      <c r="W4" s="12"/>
      <c r="X4" s="35"/>
      <c r="Y4" s="36"/>
      <c r="Z4" s="37"/>
      <c r="AA4" s="35"/>
      <c r="AB4" s="36"/>
      <c r="AC4" s="37"/>
      <c r="AD4" s="35"/>
      <c r="AE4" s="36"/>
      <c r="AF4" s="37"/>
    </row>
    <row r="5" spans="1:32" ht="30.75" customHeight="1" x14ac:dyDescent="0.25">
      <c r="A5" s="27"/>
      <c r="B5" s="28"/>
      <c r="C5" s="26"/>
      <c r="D5" s="26"/>
      <c r="E5" s="30"/>
      <c r="F5" s="30"/>
      <c r="G5" s="49" t="s">
        <v>6</v>
      </c>
      <c r="H5" s="42" t="s">
        <v>7</v>
      </c>
      <c r="I5" s="44"/>
      <c r="J5" s="12"/>
      <c r="K5" s="49" t="s">
        <v>6</v>
      </c>
      <c r="L5" s="42" t="s">
        <v>7</v>
      </c>
      <c r="M5" s="44"/>
      <c r="N5" s="12"/>
      <c r="O5" s="49" t="s">
        <v>6</v>
      </c>
      <c r="P5" s="42" t="s">
        <v>7</v>
      </c>
      <c r="Q5" s="44"/>
      <c r="R5" s="12"/>
      <c r="S5" s="49" t="s">
        <v>6</v>
      </c>
      <c r="T5" s="42" t="s">
        <v>7</v>
      </c>
      <c r="U5" s="44"/>
      <c r="V5" s="12"/>
      <c r="W5" s="12"/>
      <c r="X5" s="27" t="s">
        <v>6</v>
      </c>
      <c r="Y5" s="27" t="s">
        <v>7</v>
      </c>
      <c r="Z5" s="27"/>
      <c r="AA5" s="27" t="s">
        <v>6</v>
      </c>
      <c r="AB5" s="48" t="s">
        <v>7</v>
      </c>
      <c r="AC5" s="27"/>
      <c r="AD5" s="27" t="s">
        <v>6</v>
      </c>
      <c r="AE5" s="27" t="s">
        <v>7</v>
      </c>
      <c r="AF5" s="27"/>
    </row>
    <row r="6" spans="1:32" ht="102.75" customHeight="1" x14ac:dyDescent="0.25">
      <c r="A6" s="27"/>
      <c r="B6" s="28"/>
      <c r="C6" s="26"/>
      <c r="D6" s="26"/>
      <c r="E6" s="31"/>
      <c r="F6" s="41"/>
      <c r="G6" s="50"/>
      <c r="H6" s="12" t="s">
        <v>19</v>
      </c>
      <c r="I6" s="12" t="s">
        <v>20</v>
      </c>
      <c r="J6" s="12" t="s">
        <v>9</v>
      </c>
      <c r="K6" s="50"/>
      <c r="L6" s="12" t="s">
        <v>19</v>
      </c>
      <c r="M6" s="12" t="s">
        <v>20</v>
      </c>
      <c r="N6" s="12" t="s">
        <v>9</v>
      </c>
      <c r="O6" s="50"/>
      <c r="P6" s="12" t="s">
        <v>19</v>
      </c>
      <c r="Q6" s="12" t="s">
        <v>20</v>
      </c>
      <c r="R6" s="12" t="s">
        <v>9</v>
      </c>
      <c r="S6" s="50"/>
      <c r="T6" s="12" t="s">
        <v>19</v>
      </c>
      <c r="U6" s="12" t="s">
        <v>20</v>
      </c>
      <c r="V6" s="12" t="s">
        <v>9</v>
      </c>
      <c r="W6" s="12" t="s">
        <v>8</v>
      </c>
      <c r="X6" s="27"/>
      <c r="Y6" s="12" t="s">
        <v>7</v>
      </c>
      <c r="Z6" s="22" t="s">
        <v>24</v>
      </c>
      <c r="AA6" s="27"/>
      <c r="AB6" s="12" t="s">
        <v>19</v>
      </c>
      <c r="AC6" s="12" t="s">
        <v>20</v>
      </c>
      <c r="AD6" s="27"/>
      <c r="AE6" s="12" t="s">
        <v>19</v>
      </c>
      <c r="AF6" s="12" t="s">
        <v>20</v>
      </c>
    </row>
    <row r="7" spans="1:32" x14ac:dyDescent="0.2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 x14ac:dyDescent="0.25">
      <c r="A8" s="45" t="s">
        <v>10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2" ht="126.75" customHeight="1" x14ac:dyDescent="0.25">
      <c r="A9" s="13">
        <v>1</v>
      </c>
      <c r="B9" s="23" t="s">
        <v>26</v>
      </c>
      <c r="C9" s="2" t="s">
        <v>27</v>
      </c>
      <c r="D9" s="2" t="s">
        <v>28</v>
      </c>
      <c r="E9" s="2">
        <v>1338.8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1338.8</v>
      </c>
      <c r="T9" s="2">
        <v>101.371</v>
      </c>
      <c r="U9" s="2"/>
      <c r="V9" s="2"/>
      <c r="W9" s="2"/>
      <c r="X9" s="2">
        <v>1339</v>
      </c>
      <c r="Y9" s="2">
        <v>101.37</v>
      </c>
      <c r="Z9" s="2">
        <v>7.6</v>
      </c>
      <c r="AA9" s="2"/>
      <c r="AB9" s="2"/>
      <c r="AC9" s="2"/>
      <c r="AD9" s="2">
        <v>8</v>
      </c>
      <c r="AE9" s="2">
        <v>0</v>
      </c>
      <c r="AF9" s="2">
        <v>0</v>
      </c>
    </row>
    <row r="10" spans="1:32" ht="120" x14ac:dyDescent="0.25">
      <c r="A10" s="1">
        <v>2</v>
      </c>
      <c r="B10" s="2" t="s">
        <v>31</v>
      </c>
      <c r="C10" s="2" t="s">
        <v>15</v>
      </c>
      <c r="D10" s="15" t="s">
        <v>29</v>
      </c>
      <c r="E10" s="2">
        <v>130.68100000000001</v>
      </c>
      <c r="F10" s="2"/>
      <c r="G10" s="2"/>
      <c r="H10" s="2"/>
      <c r="I10" s="2"/>
      <c r="J10" s="2"/>
      <c r="K10" s="2">
        <v>12.766</v>
      </c>
      <c r="L10" s="2">
        <v>12.766</v>
      </c>
      <c r="M10" s="2">
        <v>0</v>
      </c>
      <c r="N10" s="2"/>
      <c r="O10" s="2">
        <v>117.91500000000001</v>
      </c>
      <c r="P10" s="2">
        <v>64.513000000000005</v>
      </c>
      <c r="Q10" s="2">
        <v>5.0289999999999999</v>
      </c>
      <c r="R10" s="2"/>
      <c r="S10" s="2"/>
      <c r="T10" s="2"/>
      <c r="U10" s="2"/>
      <c r="V10" s="2"/>
      <c r="W10" s="2"/>
      <c r="X10" s="2">
        <v>130.68100000000001</v>
      </c>
      <c r="Y10" s="2">
        <v>77.272999999999996</v>
      </c>
      <c r="Z10" s="17">
        <v>59.1</v>
      </c>
      <c r="AA10" s="2"/>
      <c r="AB10" s="2"/>
      <c r="AC10" s="2">
        <v>0</v>
      </c>
      <c r="AD10" s="2"/>
      <c r="AE10" s="2">
        <v>0</v>
      </c>
      <c r="AF10" s="2">
        <v>0</v>
      </c>
    </row>
    <row r="11" spans="1:32" ht="150" x14ac:dyDescent="0.25">
      <c r="A11" s="1">
        <v>3</v>
      </c>
      <c r="B11" s="2" t="s">
        <v>35</v>
      </c>
      <c r="C11" s="2" t="s">
        <v>15</v>
      </c>
      <c r="D11" s="15" t="s">
        <v>14</v>
      </c>
      <c r="E11" s="2">
        <v>291.62200000000001</v>
      </c>
      <c r="F11" s="2"/>
      <c r="G11" s="2">
        <v>0.81299999999999994</v>
      </c>
      <c r="H11" s="2">
        <v>0.81299999999999994</v>
      </c>
      <c r="I11" s="2"/>
      <c r="J11" s="2"/>
      <c r="K11" s="2">
        <v>210.988</v>
      </c>
      <c r="L11" s="2">
        <v>221.768</v>
      </c>
      <c r="M11" s="2">
        <v>45.012</v>
      </c>
      <c r="N11" s="2"/>
      <c r="O11" s="2">
        <v>78.988</v>
      </c>
      <c r="P11" s="2">
        <v>66.600999999999999</v>
      </c>
      <c r="Q11" s="2">
        <v>17.812000000000001</v>
      </c>
      <c r="R11" s="2"/>
      <c r="S11" s="2">
        <v>0.83099999999999996</v>
      </c>
      <c r="T11" s="2">
        <v>0.83099999999999996</v>
      </c>
      <c r="U11" s="2"/>
      <c r="V11" s="2"/>
      <c r="W11" s="2"/>
      <c r="X11" s="2">
        <v>291.62</v>
      </c>
      <c r="Y11" s="2">
        <v>289.98899999999998</v>
      </c>
      <c r="Z11" s="17">
        <v>99.4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75" x14ac:dyDescent="0.25">
      <c r="A12" s="1">
        <v>4</v>
      </c>
      <c r="B12" s="2" t="s">
        <v>16</v>
      </c>
      <c r="C12" s="2" t="s">
        <v>15</v>
      </c>
      <c r="D12" s="15" t="s">
        <v>14</v>
      </c>
      <c r="E12" s="2">
        <v>2.9220000000000002</v>
      </c>
      <c r="F12" s="2"/>
      <c r="G12" s="18">
        <v>0.189</v>
      </c>
      <c r="H12" s="2">
        <v>0.189</v>
      </c>
      <c r="I12" s="2"/>
      <c r="J12" s="2"/>
      <c r="K12" s="2">
        <v>1.5840000000000001</v>
      </c>
      <c r="L12" s="2">
        <v>1.5840000000000001</v>
      </c>
      <c r="M12" s="2">
        <v>0.51700000000000002</v>
      </c>
      <c r="N12" s="2"/>
      <c r="O12" s="2">
        <v>1.149</v>
      </c>
      <c r="P12" s="2">
        <v>1.149</v>
      </c>
      <c r="Q12" s="2">
        <v>0.3</v>
      </c>
      <c r="R12" s="2"/>
      <c r="S12" s="2"/>
      <c r="T12" s="2"/>
      <c r="U12" s="2"/>
      <c r="V12" s="2"/>
      <c r="W12" s="2"/>
      <c r="X12" s="2">
        <v>2.9220000000000002</v>
      </c>
      <c r="Y12" s="2">
        <v>2.9220000000000002</v>
      </c>
      <c r="Z12" s="17">
        <v>100</v>
      </c>
      <c r="AA12" s="2">
        <v>95</v>
      </c>
      <c r="AB12" s="2">
        <v>70</v>
      </c>
      <c r="AC12" s="2">
        <v>18</v>
      </c>
      <c r="AD12" s="2">
        <v>0</v>
      </c>
      <c r="AE12" s="2">
        <v>0</v>
      </c>
      <c r="AF12" s="2">
        <v>0</v>
      </c>
    </row>
    <row r="13" spans="1:32" ht="15" customHeight="1" x14ac:dyDescent="0.25">
      <c r="A13" s="8"/>
      <c r="B13" s="6"/>
      <c r="C13" s="18"/>
      <c r="D13" s="18"/>
      <c r="E13" s="18">
        <f>E9+E11+E12+E10</f>
        <v>1764.0250000000001</v>
      </c>
      <c r="F13" s="18">
        <f t="shared" ref="F13:Y13" si="0">F9+F11+F12+F10</f>
        <v>0</v>
      </c>
      <c r="G13" s="18">
        <f t="shared" si="0"/>
        <v>1.002</v>
      </c>
      <c r="H13" s="18">
        <f t="shared" si="0"/>
        <v>1.002</v>
      </c>
      <c r="I13" s="18">
        <f t="shared" si="0"/>
        <v>0</v>
      </c>
      <c r="J13" s="18">
        <f t="shared" si="0"/>
        <v>0</v>
      </c>
      <c r="K13" s="18">
        <f t="shared" si="0"/>
        <v>225.33799999999999</v>
      </c>
      <c r="L13" s="18">
        <f t="shared" si="0"/>
        <v>236.11799999999999</v>
      </c>
      <c r="M13" s="18">
        <f t="shared" si="0"/>
        <v>45.529000000000003</v>
      </c>
      <c r="N13" s="18">
        <f t="shared" si="0"/>
        <v>0</v>
      </c>
      <c r="O13" s="18">
        <f t="shared" si="0"/>
        <v>198.05200000000002</v>
      </c>
      <c r="P13" s="18">
        <f t="shared" si="0"/>
        <v>132.26300000000001</v>
      </c>
      <c r="Q13" s="18">
        <f t="shared" si="0"/>
        <v>23.141000000000002</v>
      </c>
      <c r="R13" s="18">
        <f t="shared" si="0"/>
        <v>0</v>
      </c>
      <c r="S13" s="18">
        <f t="shared" si="0"/>
        <v>1339.6309999999999</v>
      </c>
      <c r="T13" s="18">
        <f t="shared" si="0"/>
        <v>102.202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1764.223</v>
      </c>
      <c r="Y13" s="18">
        <f t="shared" si="0"/>
        <v>471.55399999999997</v>
      </c>
      <c r="Z13" s="18">
        <f>Y13/X13%</f>
        <v>26.728707198579773</v>
      </c>
      <c r="AA13" s="18">
        <f>AA9+AA11+AA12+AA10</f>
        <v>95</v>
      </c>
      <c r="AB13" s="18">
        <f t="shared" ref="AB13:AF13" si="1">AB9+AB11+AB12+AB10</f>
        <v>70</v>
      </c>
      <c r="AC13" s="18">
        <f t="shared" si="1"/>
        <v>18</v>
      </c>
      <c r="AD13" s="18">
        <f t="shared" si="1"/>
        <v>8</v>
      </c>
      <c r="AE13" s="18">
        <f t="shared" si="1"/>
        <v>0</v>
      </c>
      <c r="AF13" s="18">
        <f t="shared" si="1"/>
        <v>0</v>
      </c>
    </row>
    <row r="14" spans="1:32" ht="24" customHeight="1" x14ac:dyDescent="0.25">
      <c r="A14" s="45" t="s">
        <v>13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</row>
    <row r="15" spans="1:32" ht="105" x14ac:dyDescent="0.25">
      <c r="A15" s="1">
        <v>1</v>
      </c>
      <c r="B15" s="24" t="s">
        <v>36</v>
      </c>
      <c r="C15" s="2" t="s">
        <v>37</v>
      </c>
      <c r="D15" s="2" t="s">
        <v>28</v>
      </c>
      <c r="E15" s="2">
        <v>10.7</v>
      </c>
      <c r="F15" s="2" t="s">
        <v>30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10.7</v>
      </c>
      <c r="T15" s="2">
        <v>5.16</v>
      </c>
      <c r="U15" s="2">
        <v>5.16</v>
      </c>
      <c r="V15" s="2"/>
      <c r="W15" s="2"/>
      <c r="X15" s="2">
        <v>10.7</v>
      </c>
      <c r="Y15" s="2">
        <v>5.16</v>
      </c>
      <c r="Z15" s="2">
        <v>48.2</v>
      </c>
      <c r="AA15" s="2"/>
      <c r="AB15" s="2">
        <v>17</v>
      </c>
      <c r="AC15" s="2">
        <v>17</v>
      </c>
      <c r="AD15" s="2"/>
      <c r="AE15" s="2"/>
      <c r="AF15" s="2"/>
    </row>
    <row r="16" spans="1:32" ht="120" x14ac:dyDescent="0.25">
      <c r="A16" s="1">
        <v>2</v>
      </c>
      <c r="B16" s="7" t="s">
        <v>32</v>
      </c>
      <c r="C16" s="2" t="s">
        <v>38</v>
      </c>
      <c r="D16" s="2" t="s">
        <v>33</v>
      </c>
      <c r="E16" s="2">
        <v>57.563000000000002</v>
      </c>
      <c r="F16" s="2" t="s">
        <v>30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57.563000000000002</v>
      </c>
      <c r="T16" s="2">
        <v>57.924999999999997</v>
      </c>
      <c r="U16" s="2">
        <v>57.424999999999997</v>
      </c>
      <c r="V16" s="2"/>
      <c r="W16" s="2"/>
      <c r="X16" s="2">
        <v>57.563000000000002</v>
      </c>
      <c r="Y16" s="2">
        <v>57.924999999999997</v>
      </c>
      <c r="Z16" s="2">
        <v>100.6</v>
      </c>
      <c r="AA16" s="2">
        <v>6</v>
      </c>
      <c r="AB16" s="2"/>
      <c r="AC16" s="2"/>
      <c r="AD16" s="2"/>
      <c r="AE16" s="2"/>
      <c r="AF16" s="2"/>
    </row>
    <row r="17" spans="1:32" x14ac:dyDescent="0.25">
      <c r="A17" s="6"/>
      <c r="B17" s="7"/>
      <c r="C17" s="2"/>
      <c r="D17" s="2"/>
      <c r="E17" s="2">
        <f>E15+E16</f>
        <v>68.263000000000005</v>
      </c>
      <c r="F17" s="2"/>
      <c r="G17" s="2">
        <f t="shared" ref="G17:AF17" si="2">G15+G16</f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68.263000000000005</v>
      </c>
      <c r="T17" s="2">
        <f t="shared" si="2"/>
        <v>63.084999999999994</v>
      </c>
      <c r="U17" s="2">
        <f t="shared" si="2"/>
        <v>62.584999999999994</v>
      </c>
      <c r="V17" s="2">
        <f t="shared" si="2"/>
        <v>0</v>
      </c>
      <c r="W17" s="2">
        <f t="shared" si="2"/>
        <v>0</v>
      </c>
      <c r="X17" s="2">
        <f t="shared" si="2"/>
        <v>68.263000000000005</v>
      </c>
      <c r="Y17" s="2">
        <f t="shared" si="2"/>
        <v>63.084999999999994</v>
      </c>
      <c r="Z17" s="2">
        <f t="shared" si="2"/>
        <v>148.80000000000001</v>
      </c>
      <c r="AA17" s="2">
        <f t="shared" si="2"/>
        <v>6</v>
      </c>
      <c r="AB17" s="2">
        <f t="shared" si="2"/>
        <v>17</v>
      </c>
      <c r="AC17" s="2">
        <f t="shared" si="2"/>
        <v>17</v>
      </c>
      <c r="AD17" s="2">
        <f t="shared" si="2"/>
        <v>0</v>
      </c>
      <c r="AE17" s="2">
        <f t="shared" si="2"/>
        <v>0</v>
      </c>
      <c r="AF17" s="2">
        <f t="shared" si="2"/>
        <v>0</v>
      </c>
    </row>
    <row r="18" spans="1:32" s="10" customFormat="1" x14ac:dyDescent="0.25">
      <c r="A18" s="9"/>
      <c r="B18" s="9"/>
      <c r="C18" s="19"/>
      <c r="D18" s="19"/>
      <c r="E18" s="19">
        <f t="shared" ref="E18:Y18" si="3">E13+E17</f>
        <v>1832.288</v>
      </c>
      <c r="F18" s="19">
        <f t="shared" si="3"/>
        <v>0</v>
      </c>
      <c r="G18" s="19">
        <f t="shared" si="3"/>
        <v>1.002</v>
      </c>
      <c r="H18" s="19">
        <f t="shared" si="3"/>
        <v>1.002</v>
      </c>
      <c r="I18" s="19">
        <f t="shared" si="3"/>
        <v>0</v>
      </c>
      <c r="J18" s="19">
        <f t="shared" si="3"/>
        <v>0</v>
      </c>
      <c r="K18" s="19">
        <f t="shared" si="3"/>
        <v>225.33799999999999</v>
      </c>
      <c r="L18" s="19">
        <f t="shared" si="3"/>
        <v>236.11799999999999</v>
      </c>
      <c r="M18" s="19">
        <f t="shared" si="3"/>
        <v>45.529000000000003</v>
      </c>
      <c r="N18" s="19">
        <f t="shared" si="3"/>
        <v>0</v>
      </c>
      <c r="O18" s="19">
        <f t="shared" si="3"/>
        <v>198.05200000000002</v>
      </c>
      <c r="P18" s="19">
        <f t="shared" si="3"/>
        <v>132.26300000000001</v>
      </c>
      <c r="Q18" s="19">
        <f t="shared" si="3"/>
        <v>23.141000000000002</v>
      </c>
      <c r="R18" s="19">
        <f t="shared" si="3"/>
        <v>0</v>
      </c>
      <c r="S18" s="19">
        <f t="shared" si="3"/>
        <v>1407.8939999999998</v>
      </c>
      <c r="T18" s="19">
        <f t="shared" si="3"/>
        <v>165.28699999999998</v>
      </c>
      <c r="U18" s="19">
        <f t="shared" si="3"/>
        <v>62.584999999999994</v>
      </c>
      <c r="V18" s="19">
        <f t="shared" si="3"/>
        <v>0</v>
      </c>
      <c r="W18" s="19">
        <f t="shared" si="3"/>
        <v>0</v>
      </c>
      <c r="X18" s="19">
        <f t="shared" si="3"/>
        <v>1832.4859999999999</v>
      </c>
      <c r="Y18" s="19">
        <f t="shared" si="3"/>
        <v>534.63900000000001</v>
      </c>
      <c r="Z18" s="19">
        <f>Y18/X18%</f>
        <v>29.175611709993969</v>
      </c>
      <c r="AA18" s="19">
        <f t="shared" ref="AA18:AF18" si="4">AA13+AA17</f>
        <v>101</v>
      </c>
      <c r="AB18" s="19">
        <f t="shared" si="4"/>
        <v>87</v>
      </c>
      <c r="AC18" s="19">
        <f t="shared" si="4"/>
        <v>35</v>
      </c>
      <c r="AD18" s="19">
        <f t="shared" si="4"/>
        <v>8</v>
      </c>
      <c r="AE18" s="19">
        <f t="shared" si="4"/>
        <v>0</v>
      </c>
      <c r="AF18" s="19">
        <f t="shared" si="4"/>
        <v>0</v>
      </c>
    </row>
    <row r="19" spans="1:32" x14ac:dyDescent="0.25">
      <c r="A19" s="3"/>
      <c r="B19" s="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32" x14ac:dyDescent="0.25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32" x14ac:dyDescent="0.25">
      <c r="A21" s="3"/>
      <c r="B21" s="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32" x14ac:dyDescent="0.2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32" x14ac:dyDescent="0.2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32" x14ac:dyDescent="0.2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32" x14ac:dyDescent="0.2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32" x14ac:dyDescent="0.2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32" x14ac:dyDescent="0.2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32" x14ac:dyDescent="0.2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32" x14ac:dyDescent="0.2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32" x14ac:dyDescent="0.2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32" x14ac:dyDescent="0.2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32" x14ac:dyDescent="0.2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2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2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2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2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2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2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2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2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2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2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2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5">
      <c r="A73" s="3"/>
      <c r="B73" s="3"/>
      <c r="C73" s="20"/>
      <c r="D73" s="20"/>
      <c r="E73" s="20"/>
      <c r="F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</sheetData>
  <mergeCells count="31">
    <mergeCell ref="A14:AF14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</mergeCells>
  <pageMargins left="0.78740157480314965" right="0.59055118110236227" top="0.59055118110236227" bottom="0.59055118110236227" header="0.31496062992125984" footer="0.31496062992125984"/>
  <pageSetup paperSize="9" scale="55" orientation="landscape" r:id="rId1"/>
  <ignoredErrors>
    <ignoredError sqref="Z18 Z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lopaeva</dc:creator>
  <cp:lastModifiedBy>алёна</cp:lastModifiedBy>
  <cp:lastPrinted>2017-01-24T08:28:00Z</cp:lastPrinted>
  <dcterms:created xsi:type="dcterms:W3CDTF">2012-06-08T08:57:26Z</dcterms:created>
  <dcterms:modified xsi:type="dcterms:W3CDTF">2017-08-18T08:41:46Z</dcterms:modified>
</cp:coreProperties>
</file>