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M280" i="1"/>
  <c r="L280" s="1"/>
  <c r="K280" s="1"/>
  <c r="J280" s="1"/>
  <c r="I280" s="1"/>
  <c r="H280" s="1"/>
  <c r="G280" s="1"/>
  <c r="F280" s="1"/>
  <c r="E280" s="1"/>
  <c r="D280" s="1"/>
  <c r="C280" s="1"/>
  <c r="N301"/>
  <c r="M301" s="1"/>
  <c r="L301" s="1"/>
  <c r="K301" s="1"/>
  <c r="J301" s="1"/>
  <c r="I301" s="1"/>
  <c r="H301" s="1"/>
  <c r="G301" s="1"/>
  <c r="F301" s="1"/>
  <c r="E301" s="1"/>
  <c r="D301" s="1"/>
  <c r="C301" s="1"/>
  <c r="N307"/>
  <c r="M307"/>
  <c r="L307" s="1"/>
  <c r="K307" s="1"/>
  <c r="J307" s="1"/>
  <c r="I307" s="1"/>
  <c r="H307" s="1"/>
  <c r="G307" s="1"/>
  <c r="F307" s="1"/>
  <c r="E307" s="1"/>
  <c r="N350"/>
  <c r="M350"/>
  <c r="L350" s="1"/>
  <c r="K350" s="1"/>
  <c r="J350" s="1"/>
  <c r="I350" s="1"/>
  <c r="H350" s="1"/>
  <c r="G350" s="1"/>
  <c r="F350" s="1"/>
  <c r="E350" s="1"/>
  <c r="D350" s="1"/>
  <c r="C350" s="1"/>
  <c r="N597"/>
  <c r="M597"/>
  <c r="L597" s="1"/>
  <c r="N590"/>
  <c r="N712"/>
  <c r="M712"/>
  <c r="K712"/>
  <c r="N710"/>
  <c r="M710"/>
  <c r="K710"/>
  <c r="N709"/>
  <c r="M709"/>
  <c r="K709"/>
  <c r="N589"/>
  <c r="M589"/>
  <c r="L589"/>
  <c r="N586"/>
  <c r="N509"/>
  <c r="M509"/>
  <c r="L509"/>
  <c r="K509"/>
  <c r="K508"/>
  <c r="N507"/>
  <c r="M507"/>
  <c r="L507"/>
  <c r="K507"/>
  <c r="N506"/>
  <c r="M506"/>
  <c r="L506"/>
  <c r="K506"/>
  <c r="N485"/>
  <c r="M485"/>
  <c r="L485"/>
  <c r="K485"/>
  <c r="N483"/>
  <c r="M483"/>
  <c r="L483"/>
  <c r="K483"/>
  <c r="N482"/>
  <c r="N481" s="1"/>
  <c r="M482"/>
  <c r="L482"/>
  <c r="K482"/>
  <c r="N395"/>
  <c r="M395"/>
  <c r="N366"/>
  <c r="M366"/>
  <c r="N365"/>
  <c r="M365"/>
  <c r="L365"/>
  <c r="K365"/>
  <c r="N339"/>
  <c r="M339"/>
  <c r="L339"/>
  <c r="K339"/>
  <c r="N320"/>
  <c r="M320"/>
  <c r="N308"/>
  <c r="M308"/>
  <c r="N293"/>
  <c r="M293"/>
  <c r="L293"/>
  <c r="K293"/>
  <c r="N292"/>
  <c r="N291"/>
  <c r="M291"/>
  <c r="L291"/>
  <c r="K291"/>
  <c r="N290"/>
  <c r="M290"/>
  <c r="L290"/>
  <c r="K290"/>
  <c r="N257"/>
  <c r="M257"/>
  <c r="N251"/>
  <c r="M251"/>
  <c r="N245"/>
  <c r="M245"/>
  <c r="N239"/>
  <c r="M239"/>
  <c r="N233"/>
  <c r="M233"/>
  <c r="N215"/>
  <c r="M215"/>
  <c r="N209"/>
  <c r="M209"/>
  <c r="N156"/>
  <c r="M156"/>
  <c r="L156"/>
  <c r="N144"/>
  <c r="M144"/>
  <c r="L144"/>
  <c r="N138"/>
  <c r="M138"/>
  <c r="L138"/>
  <c r="N132"/>
  <c r="M132"/>
  <c r="L132"/>
  <c r="N126"/>
  <c r="M126"/>
  <c r="L126"/>
  <c r="K126"/>
  <c r="N120"/>
  <c r="M120"/>
  <c r="L120"/>
  <c r="K120"/>
  <c r="N102"/>
  <c r="L102"/>
  <c r="K102"/>
  <c r="N96"/>
  <c r="M96"/>
  <c r="L96"/>
  <c r="K96"/>
  <c r="N90"/>
  <c r="M90"/>
  <c r="L90"/>
  <c r="K90"/>
  <c r="N84"/>
  <c r="M84"/>
  <c r="L84"/>
  <c r="K84"/>
  <c r="N78"/>
  <c r="M78"/>
  <c r="L78"/>
  <c r="K78"/>
  <c r="N72"/>
  <c r="M72"/>
  <c r="L72"/>
  <c r="K72"/>
  <c r="N66"/>
  <c r="M66"/>
  <c r="L66"/>
  <c r="K66"/>
  <c r="N54"/>
  <c r="M54"/>
  <c r="L54"/>
  <c r="K54"/>
  <c r="N48"/>
  <c r="M48"/>
  <c r="L48"/>
  <c r="N42"/>
  <c r="M42"/>
  <c r="L42"/>
  <c r="K42"/>
  <c r="N36"/>
  <c r="M36"/>
  <c r="L36"/>
  <c r="N30"/>
  <c r="M30"/>
  <c r="K30"/>
  <c r="L24"/>
  <c r="K597" l="1"/>
  <c r="J597" s="1"/>
  <c r="L590"/>
  <c r="M590"/>
  <c r="I597"/>
  <c r="H597" s="1"/>
  <c r="G597" s="1"/>
  <c r="F597" s="1"/>
  <c r="E597" s="1"/>
  <c r="J590"/>
  <c r="K590"/>
  <c r="H590"/>
  <c r="N289"/>
  <c r="L289"/>
  <c r="I590" l="1"/>
  <c r="F590"/>
  <c r="D597"/>
  <c r="C597" s="1"/>
  <c r="C590" s="1"/>
  <c r="E590"/>
  <c r="D590"/>
  <c r="H24"/>
  <c r="E17" i="2"/>
  <c r="H484" i="1" l="1"/>
  <c r="H292"/>
  <c r="D30"/>
  <c r="E30"/>
  <c r="F30"/>
  <c r="G30"/>
  <c r="H30"/>
  <c r="I30"/>
  <c r="J30"/>
  <c r="C126" l="1"/>
  <c r="C120"/>
  <c r="C96"/>
  <c r="C90"/>
  <c r="C84"/>
  <c r="C78"/>
  <c r="C72"/>
  <c r="C66"/>
  <c r="C42"/>
  <c r="C36"/>
  <c r="D291"/>
  <c r="E291"/>
  <c r="F291"/>
  <c r="F292"/>
  <c r="G290"/>
  <c r="G291"/>
  <c r="G292"/>
  <c r="G293"/>
  <c r="H290"/>
  <c r="H291"/>
  <c r="H293"/>
  <c r="I290"/>
  <c r="I291"/>
  <c r="I293"/>
  <c r="J291"/>
  <c r="J293"/>
  <c r="G289" l="1"/>
  <c r="D366"/>
  <c r="F366"/>
  <c r="G366"/>
  <c r="H366"/>
  <c r="J366"/>
  <c r="D508"/>
  <c r="E508"/>
  <c r="F508"/>
  <c r="G508"/>
  <c r="H508"/>
  <c r="H365"/>
  <c r="J365"/>
  <c r="E482"/>
  <c r="E483"/>
  <c r="E484"/>
  <c r="E485"/>
  <c r="F482"/>
  <c r="F483"/>
  <c r="F484"/>
  <c r="F485"/>
  <c r="G483"/>
  <c r="G482"/>
  <c r="G484"/>
  <c r="G485"/>
  <c r="H482"/>
  <c r="H483"/>
  <c r="H485"/>
  <c r="I482"/>
  <c r="I483"/>
  <c r="I485"/>
  <c r="J482"/>
  <c r="J483"/>
  <c r="J485"/>
  <c r="G507"/>
  <c r="D507"/>
  <c r="D509"/>
  <c r="E507"/>
  <c r="E509"/>
  <c r="F507"/>
  <c r="F509"/>
  <c r="G506"/>
  <c r="G509"/>
  <c r="H507"/>
  <c r="H509"/>
  <c r="J507"/>
  <c r="J710"/>
  <c r="I710"/>
  <c r="G710"/>
  <c r="D709"/>
  <c r="D710"/>
  <c r="D711"/>
  <c r="D712"/>
  <c r="C710"/>
  <c r="G715"/>
  <c r="G339"/>
  <c r="G156"/>
  <c r="G132"/>
  <c r="H481" l="1"/>
  <c r="F481"/>
  <c r="E481"/>
  <c r="G481"/>
  <c r="E710"/>
  <c r="F710"/>
  <c r="G144"/>
  <c r="J144"/>
  <c r="I144"/>
  <c r="H144"/>
  <c r="F144"/>
  <c r="E144"/>
  <c r="D144"/>
  <c r="G54" l="1"/>
  <c r="H715" l="1"/>
  <c r="F715"/>
  <c r="E715"/>
  <c r="D715"/>
  <c r="C718"/>
  <c r="C679"/>
  <c r="C673"/>
  <c r="C667"/>
  <c r="C654"/>
  <c r="C648"/>
  <c r="C636"/>
  <c r="C612"/>
  <c r="C606"/>
  <c r="C600"/>
  <c r="C594"/>
  <c r="C715" l="1"/>
  <c r="C470"/>
  <c r="E413"/>
  <c r="D413"/>
  <c r="C439"/>
  <c r="C347"/>
  <c r="J339"/>
  <c r="I339"/>
  <c r="H339"/>
  <c r="F339"/>
  <c r="E339"/>
  <c r="D339"/>
  <c r="C305"/>
  <c r="C304"/>
  <c r="C298"/>
  <c r="C291" l="1"/>
  <c r="D289"/>
  <c r="F289"/>
  <c r="J156"/>
  <c r="F156"/>
  <c r="E156"/>
  <c r="D156"/>
  <c r="F150"/>
  <c r="E150"/>
  <c r="D150"/>
  <c r="F138"/>
  <c r="J138"/>
  <c r="I138"/>
  <c r="H138"/>
  <c r="E138"/>
  <c r="D138"/>
  <c r="J132"/>
  <c r="I132"/>
  <c r="H132"/>
  <c r="F132"/>
  <c r="E132"/>
  <c r="D132"/>
  <c r="J126"/>
  <c r="I126"/>
  <c r="H126"/>
  <c r="G126"/>
  <c r="F126"/>
  <c r="E126"/>
  <c r="D126"/>
  <c r="J120"/>
  <c r="I120"/>
  <c r="H120"/>
  <c r="G120"/>
  <c r="F120"/>
  <c r="E120"/>
  <c r="D120"/>
  <c r="H102"/>
  <c r="G102"/>
  <c r="F102"/>
  <c r="E102"/>
  <c r="D102"/>
  <c r="H96"/>
  <c r="G96"/>
  <c r="F96"/>
  <c r="E96"/>
  <c r="D96"/>
  <c r="J90"/>
  <c r="I90"/>
  <c r="H90"/>
  <c r="G90"/>
  <c r="F90"/>
  <c r="E90"/>
  <c r="D90"/>
  <c r="J84"/>
  <c r="I84"/>
  <c r="H84"/>
  <c r="G84"/>
  <c r="F84"/>
  <c r="E84"/>
  <c r="D84"/>
  <c r="J78"/>
  <c r="I78"/>
  <c r="H78"/>
  <c r="G78"/>
  <c r="F78"/>
  <c r="E78"/>
  <c r="D78"/>
  <c r="D72"/>
  <c r="J72"/>
  <c r="I72"/>
  <c r="H72"/>
  <c r="G72"/>
  <c r="F72"/>
  <c r="E72"/>
  <c r="J66"/>
  <c r="I66"/>
  <c r="H66"/>
  <c r="G66"/>
  <c r="F66"/>
  <c r="E66"/>
  <c r="D66"/>
  <c r="J54"/>
  <c r="I54"/>
  <c r="H54"/>
  <c r="F54"/>
  <c r="E54"/>
  <c r="D54"/>
  <c r="J48"/>
  <c r="H48"/>
  <c r="G48"/>
  <c r="F48"/>
  <c r="E48"/>
  <c r="D48"/>
  <c r="J42"/>
  <c r="I42"/>
  <c r="H42"/>
  <c r="G42"/>
  <c r="F42"/>
  <c r="E42"/>
  <c r="D42"/>
  <c r="J36"/>
  <c r="I36"/>
  <c r="H36"/>
  <c r="G36"/>
  <c r="F36"/>
  <c r="E36"/>
  <c r="D36"/>
  <c r="F24"/>
  <c r="E24"/>
  <c r="D24"/>
</calcChain>
</file>

<file path=xl/sharedStrings.xml><?xml version="1.0" encoding="utf-8"?>
<sst xmlns="http://schemas.openxmlformats.org/spreadsheetml/2006/main" count="731" uniqueCount="161">
  <si>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</si>
  <si>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</si>
  <si>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</si>
  <si>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</si>
  <si>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</si>
  <si>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</si>
  <si>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</si>
  <si>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</si>
  <si>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федеральный бюджет      </t>
  </si>
  <si>
    <t xml:space="preserve">областной бюджет        </t>
  </si>
  <si>
    <t xml:space="preserve">местный бюджет          </t>
  </si>
  <si>
    <t xml:space="preserve">внебюджетные источники  </t>
  </si>
  <si>
    <t xml:space="preserve">№ строки </t>
  </si>
  <si>
    <t>Наименование  мероприятия/   источники расходов на финансирование</t>
  </si>
  <si>
    <t xml:space="preserve">Объем расходов на выполнение мероприятия за счет всех источников ресурсного обеспечения, тыс. рублей                 </t>
  </si>
  <si>
    <t>ВСЕГО ПО МУНИЦИПАЛЬНОЙ ПРОГРАММЕ, В ТОМ ЧИСЛЕ:</t>
  </si>
  <si>
    <t>Всего по подпрограмме 1, в том числе;</t>
  </si>
  <si>
    <t>Развитие и модернизация систем коммунальной инфраструктуры теплоснабжения, водоснабжения и водоотведения</t>
  </si>
  <si>
    <t>Итого по мероприятию, в том числе:</t>
  </si>
  <si>
    <t>Субсидии на возмещение затрат на модернизацию и капитальный ремонт сетей теплоснабжения</t>
  </si>
  <si>
    <t>Субсидии на возмещение затрат на модернизацию и капитальный ремонт объектов инженерной инфраструктуры</t>
  </si>
  <si>
    <t>Разработка паспортов безопасности и Планов локализации и ликвидации аварий на опасных производственных объектах (склад хлора очистных сооружений севера и юга)</t>
  </si>
  <si>
    <t>Реконструкция водовода питьевой воды от  НС 2 подъема до НС 3 подъема участка водоснабжение</t>
  </si>
  <si>
    <t>Предоставление субсидий на возмещение затрат на выполнение работ по замене оборудования котельной поселка Вьюжный Волчанского городского округа</t>
  </si>
  <si>
    <t>Предоставление субсидий на возмещение затрат на выполнение работ по замене оборудования городской бани в северной части г. Волчанска</t>
  </si>
  <si>
    <t>Водоочистные сооружения. Установка по производству комбинированного дезинфектанта «Диоксид хлора и хлор». Техперевооружение.</t>
  </si>
  <si>
    <t>Строительство резервного ввода электроснабжения городской бани северной части города</t>
  </si>
  <si>
    <t>Услуги БТИ по проведению первичной инвентаризации и оформлению технической документации</t>
  </si>
  <si>
    <t>Проведение технического контроля по реконструкции газопровода обвязки парового котла газомазутной котельной</t>
  </si>
  <si>
    <t>Приобретение тэнов для бесперебойной работы городской бани  в северной части города</t>
  </si>
  <si>
    <t>Получение заключения экспертизы промышленной безопасности на котел ДЕ-16-14 ГМ № 3</t>
  </si>
  <si>
    <t>Выполнение проектно-изыскательских работ по объекту «Строительство блочно-модульной котельной мощностью 20,0 МВт с подводящими инженерными сетями для систем централизованного теплоснабжения южной части г. Волчанска»</t>
  </si>
  <si>
    <t>Выполнение проектно-изыскательских работ по объекту «Строительство блочно-модульной котельной мощностью 5,0 МВт с подводящими инженерными сетями для систем централизованного теплоснабжения южной части г. Волчанска»</t>
  </si>
  <si>
    <t>Приобретение материалов для строительства коммунальных сетей в жилых домах, не оборудованных центральной отопительной системой</t>
  </si>
  <si>
    <t>Строительство блочно-модульной котельной мощностью 20,0 МВт с подводящими инженерными сетями для систем централизованного теплоснабжения южной части г. Волчанска  (624940, Свердловская область, г.Волчанск, ул.Физкультурная, 19)</t>
  </si>
  <si>
    <r>
      <t xml:space="preserve">Строительство блочно-модульной котельной мощностью 5,0 МВт с подводящими инженерными сетями для систем централизованного теплоснабжения южной части г. Волчанска </t>
    </r>
    <r>
      <rPr>
        <sz val="12"/>
        <color theme="1"/>
        <rFont val="Times New Roman"/>
        <family val="1"/>
        <charset val="204"/>
      </rPr>
      <t>(</t>
    </r>
    <r>
      <rPr>
        <b/>
        <sz val="10"/>
        <color theme="1"/>
        <rFont val="Times New Roman"/>
        <family val="1"/>
        <charset val="204"/>
      </rPr>
      <t xml:space="preserve">624940, Свердловская область, г.Волчанск, ул.Кольцевая, 6А) </t>
    </r>
  </si>
  <si>
    <t>Получение достоверности определения сметной стоимости инвестиционного проекта по объектам : «Строительство блочно-модульной котельной мощностью 5,0 МВт и 20 МВт с подводящими инженерными сетями для систем централизованного теплоснабжения южной части г. Волчанска»</t>
  </si>
  <si>
    <t>Капитальный ремонт участка наружных инженерных сетей холодного водоснабжения от камеры №163Р до колодца № 3 по улицам Октябрьской, Центральной и Советской в г. Волчанске</t>
  </si>
  <si>
    <t>Разработка проекта на строительство полигона для размещения твердых бытовых (коммунальных) отходов</t>
  </si>
  <si>
    <t>ПОДПРОГРАММА 2 «РАЗВИТИЕ ГАЗИФИКАЦИИ ВОЛЧАНСКОГО ГОРОДСКОГО ОКРУГА»</t>
  </si>
  <si>
    <t>областной бюджет</t>
  </si>
  <si>
    <t>местный бюджет</t>
  </si>
  <si>
    <t>ВСЕГО ПО ПОДПРОГРАММЕ 2, в том числе:</t>
  </si>
  <si>
    <t>Разработка проектно-сметной документации по газификации</t>
  </si>
  <si>
    <t>Проектирование котельной для газоснабжения МАОУ СОШ № 23 по ул. Молодежная в г. Волчанске Свердловской области</t>
  </si>
  <si>
    <t>Проведение достоверности сметной документации по проектированию котельной для газоснабжения МАОУ СОШ № 23 по ул. Молодежная в г. Волчанске Свердловской области</t>
  </si>
  <si>
    <t>Строительство котельной для газоснабжения МАОУ СОШ № 23 по ул. Молодежная в г. Волчанске Свердловской области</t>
  </si>
  <si>
    <t xml:space="preserve">Строительство распределительного газопровода по объекту: «Газификация жилых домов №№ 8, 10   </t>
  </si>
  <si>
    <r>
      <t xml:space="preserve">Строительство подземного газопровода высокого давления протяжённостью 0,15 км и надземного газопровода низкого давления протяжённостью 3,0 км </t>
    </r>
    <r>
      <rPr>
        <i/>
        <sz val="10"/>
        <color theme="1"/>
        <rFont val="Times New Roman"/>
        <family val="1"/>
        <charset val="204"/>
      </rPr>
      <t>(М.Окружная (от Парковой до Ур. Комсомола)-Б.Окружная (от Парковой до Ур. Комсомола) -Профсоюзная-Московская)</t>
    </r>
  </si>
  <si>
    <t>Выполнение работ по проверке вентиляционных каналов в построенных зданиях (Волчанская, 11)</t>
  </si>
  <si>
    <t>ВСЕГО ПО ПОДПРОГРАММЕ 3, В ТОМ ЧИСЛЕ:</t>
  </si>
  <si>
    <t>Формирование жилищного фонда для переселения граждан из жилых помещений, признанных непригодными для проживания</t>
  </si>
  <si>
    <t>Оплата работ по техническому присоединению к инженерным сетям объекта «Строительство жилого дома по улице Парковая, 14 в городе Волчанске»</t>
  </si>
  <si>
    <t>Оплата строительно-монтажных работ по объекту «Строительство жилого дома по улице Парковая, 14 в городе Волчанске»</t>
  </si>
  <si>
    <t>Оплата работ по проведению авторского надзора по объекту «Строительство жилого дома по улице Парковая, 14 в городе Волчанске»</t>
  </si>
  <si>
    <t>Оплата услуг БТИ по объекту «Строительство жилого дома по улице Парковая, 14 в городе Волчанске»</t>
  </si>
  <si>
    <t>Проектные работы по строительству дома Парковая, 14 по разделу молниезащита; по разделу рабочая документация по внутренним сетям связи</t>
  </si>
  <si>
    <t>Оплата услуг по ведению строительного контроля по объекту «Строительство жилого дома по улице Парковая, 14 в городе Волчанске»</t>
  </si>
  <si>
    <t xml:space="preserve">Приобретение жилых помещений в границах Волчанского городского округа </t>
  </si>
  <si>
    <t>Приобретение жилых помещений, путем инвестирования в строительство многоквартирных жилых домов в г. Волчанске</t>
  </si>
  <si>
    <t>Услуги БТИ по предоставлению справочной информации по жилым помещениям</t>
  </si>
  <si>
    <t>Оплата гос. пошлины на регистрацию муниципальных контрактов</t>
  </si>
  <si>
    <t>Разработка проектно сметной документации по реконструкции жилого дома по ул. Карпинского, 14</t>
  </si>
  <si>
    <t>Реконструкция Карпинского,14</t>
  </si>
  <si>
    <t>Признание жилых домов  аварийными, подлежащих сносу и снос аварийных домов и хозяйственных построек</t>
  </si>
  <si>
    <t>Обследование жилых домов, планируемых к признанию аварийными, оплата БТИ акта обследования места сноса</t>
  </si>
  <si>
    <t>Снос аварийных жилых домов и хозяйственных  построек в Волчанском городском округе с  вывозом образовавшегося строительного мусора</t>
  </si>
  <si>
    <t>Снос хозяйственных построек</t>
  </si>
  <si>
    <t>ПОДПРОГРАММА 4 «УЛУЧШЕНИЕ ЖИЛИЩНЫХ УСЛОВИЙ ГРАЖДАН, ПРОЖИВАЮЩИХ НА ТЕРРИТОРИИ ВОЛЧАНСКОГО ГОРОДСКОГО ОКРУГА»</t>
  </si>
  <si>
    <t>ВСЕГО ПО ПОДПРОГРАММЕ 4, В ТОМ ЧИСЛЕ:</t>
  </si>
  <si>
    <t>Переселение граждан из аварийного жилищного фонда с учетом необходимости развития малоэтажного жилищного строительства</t>
  </si>
  <si>
    <t>Приобретение жилых помещений в границах Волчанского городского округа</t>
  </si>
  <si>
    <t>ПОДПРОГРАММА 5 «ЭНЕРГОСБЕРЕЖЕНИЕ И ПОВЫШЕНИЕ ЭНЕРГЕТИЧЕСКОЙ ЭФФЕКТИВНОСТИ ВОЛЧАНСКОГО ГОРОДСКОГО ОКРУГА»</t>
  </si>
  <si>
    <t>ВСЕГО ПО ПОДПРОГРАММЕ 5, В ТОМ ЧИСЛЕ:</t>
  </si>
  <si>
    <t>Энергосбережение и повышение энергетической эффективности в муниципальных учреждениях</t>
  </si>
  <si>
    <t>Переоборудование осветительного оборудования в муниципальных учреждениях с заменой неэффективного на энергосберегающее</t>
  </si>
  <si>
    <t>Энергосбережение и повышение энергетической эффективности на объектах жилищно-коммунального хозяйства</t>
  </si>
  <si>
    <t xml:space="preserve">Уличное освещение. Модернизация систем и объектов наружного освещения путем замены светильников уличного освещения с неэффективными дуговыми лампами высокого давления на новые с использованием светодиодных, а также систем управления уличного освещения с организацией многотарифного учета потребления электроэнергии по улицам </t>
  </si>
  <si>
    <t>Субсидии на возмещение затрат от реализации мероприятий по энергосбережению и повышению энергетической эффективности в отношении общего имущества собственников помещений в многоквартирных домах на территории Волчанского городского округа.</t>
  </si>
  <si>
    <t>Монтаж узла коммерческого учета тепловой энергии на газомазутной котельной МУП «Волчанский ТЭК» по  адресу ул. Физкультурная 19.</t>
  </si>
  <si>
    <t>Частотное регулирование электропривода водоснабжения</t>
  </si>
  <si>
    <t>Установка автоматических систем управления с частотно-регулируемым приводом на канализационной насосной станции южных и северных очистных сооружений</t>
  </si>
  <si>
    <t>Разработка схем  водоснабжения, водоотведения Волчанского городского округа</t>
  </si>
  <si>
    <t>Актуализация схемы теплоснабжения Волчанского городского округа</t>
  </si>
  <si>
    <t>ПОДПРОГРАММА 6 «ВОССТАНОВЛЕНИЕ И РАЗВИТИЕ ОБЪЕКТОВ ВНЕШНЕГО БЛАГОУСТРОЙСТВА ВОЛЧАНСКОГО ГОРОДСКОГО ОКРУГА»</t>
  </si>
  <si>
    <t>ВСЕГО ПО ПОДПРОГРАММЕ 6, В ТОМ ЧИСЛЕ:</t>
  </si>
  <si>
    <t>Благоустройство территории городского округа</t>
  </si>
  <si>
    <t>Уборка высокорослых аварийно-опасных деревьев, подрезка кустарников, вывоз порубочных остатков. Кошение газонов</t>
  </si>
  <si>
    <t>Содержание территории городского кладбища</t>
  </si>
  <si>
    <t>Уборка мусора в парках. Уборка остановочных комплексов. Субботники – уборка территории городских парков.</t>
  </si>
  <si>
    <t>Восстановление тротуаров</t>
  </si>
  <si>
    <t>Установка парковых скамеек и урн в местах общего пользования</t>
  </si>
  <si>
    <t>Установка ограждений дворовых территорий</t>
  </si>
  <si>
    <t>Оформление земельных участков дворовых территорий</t>
  </si>
  <si>
    <t>Разработка проектно-сметной документации по благоустройству дворовых территорий</t>
  </si>
  <si>
    <t>Освещение улиц</t>
  </si>
  <si>
    <t>Наружное освещение</t>
  </si>
  <si>
    <t>Обслуживание сетей наружного освещения</t>
  </si>
  <si>
    <t>Приобретение опор уличного освещения</t>
  </si>
  <si>
    <t>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</si>
  <si>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r>
      <t xml:space="preserve">Отлов, </t>
    </r>
    <r>
      <rPr>
        <b/>
        <sz val="12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 xml:space="preserve">содержание и дальнейшее использование безнадзорных животных </t>
    </r>
  </si>
  <si>
    <t>Санитарная обработка городской территории от насекомых (клещей)</t>
  </si>
  <si>
    <t>ПОДПРОГРАММА 7 «ОБЕСПЕЧЕНИЕ РЕАЛИЗАЦИИ МУНИЦИПАЛЬНОЙ ПРОГРАММЫ «РАЗВИТИЕ ЖИЛИЩНО-КОММУНАЛЬНОГО ХОЗЯЙСТВА И ПОВЫШЕНИЕ ЭНЕРГЕТИЧЕСКОЙ ЭФФЕКТИВНОСТИ В ВОЛЧАНСКОМ ГОРОДСКОМ ОКРУГЕ ДО 2020 ГОДА»</t>
  </si>
  <si>
    <t xml:space="preserve">ВСЕГО ПО ПОДПРОГРАММЕ 7, В ТОМ ЧИСЛЕ:            </t>
  </si>
  <si>
    <t>Обеспечение деятельности МКУ «УГХ»</t>
  </si>
  <si>
    <t>Обеспечение деятельности  МКУ «УГХ»</t>
  </si>
  <si>
    <t>ПОДПРОГРАММА 1 «РАЗВИТИЕ И МОДЕРНИЗАЦИЯ СИСТЕМ КОММУНАЛЬНОЙ ИНФРАСТРУКТУРЫ ТЕПЛОСНАБЖЕНИЯ, ВОДОСНАБЖЕНИЯ И ВОДООТВЕДЕНИЯ,      А ТАКЖЕ ОБЪЕКТОВ, ИСПОЛЬЗУЕМЫХ ДЛЯ УТИЛИЗАЦИИ, ОБЕЗВРЕЖИВАНИЯ И ЗАХОРОНЕНИЯ ТВЕРДЫХ БЫТОВЫХ ОТХОДОВ ВОЛЧАНСКОГО ГОРОДСКОГО ОКРУГА»</t>
  </si>
  <si>
    <t>Выполнение работ по комплексному техническому обследованию нежилого здания по адресу: г. Волчанск, ул. Физкультурная, 15</t>
  </si>
  <si>
    <t>Получение достоверности определения сметной стоимости инвестиционного проекта по объекту : Реконструкция жилого дома по адресу: г. Волчанск, ул. Карпинского,14</t>
  </si>
  <si>
    <t>Строительство коммунальных сетей к жилым домам</t>
  </si>
  <si>
    <t>Осуществление строительного контроля при строительстве блочно-модульных котельных</t>
  </si>
  <si>
    <t>Капитальный ремонт инженерных сетей</t>
  </si>
  <si>
    <t>Приобритение жилых помещений, пригодных для постоянного проживания</t>
  </si>
  <si>
    <t>Приобретение оборудования для благоустройства территории</t>
  </si>
  <si>
    <t xml:space="preserve">Благоустройство территории </t>
  </si>
  <si>
    <t>Комплексное благоустройство дворовых территорий</t>
  </si>
  <si>
    <t>Благоустройство городского парка, расположенного по адресу: г. Волчанск, ул. Карпинского,18</t>
  </si>
  <si>
    <t>Разработка проектно сметной докуметации на реконструкцию водовода питьевой воды от  НС 2 подъема до НС 3 подъема участка водоснабжение</t>
  </si>
  <si>
    <t>Проведение строительно-монтажных работ по газификации</t>
  </si>
  <si>
    <t>Разработка проектно-сметной документации на монтаж узла коммерческого учета тепловой энергии на газомазутной котельной МУП «Волчанский ТЭК» по  адресу ул. Физкультурная 19.</t>
  </si>
  <si>
    <t>Разработка проектно-сметной документаци по объекту "Строительство наружного газопровода по адресу: 624941, Свердловская область, город Волчанск, ул. Талицкая, ул. Молодежная (от ул. Талицкая до ул. Североуральская)</t>
  </si>
  <si>
    <t>Корректировка схемы газоснабжения</t>
  </si>
  <si>
    <t>Природный газ в котельные на 5 и 20 МВт</t>
  </si>
  <si>
    <t>Строительный контроль при реконструкции водовода питьевой воды</t>
  </si>
  <si>
    <t>Приобритение расходных материалов для котельных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</si>
  <si>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</si>
  <si>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Устройство площадок твердых коммунальных отходов</t>
  </si>
  <si>
    <t xml:space="preserve">Содействие в организации электро-, тепло-, газо- и водоснабжения, водоотведения, снабжения населения топливом, в том числе путем предоставления межбюджетных трансфертов на осуществление своевременных расчетов за топливно-энергетические ресурсы по обязательствам органов местного самоуправления </t>
  </si>
  <si>
    <t>2021 год</t>
  </si>
  <si>
    <t>2022 год</t>
  </si>
  <si>
    <t>2023 год</t>
  </si>
  <si>
    <t>2024 год</t>
  </si>
  <si>
    <t>Реконструкция (техническое перевооружение) газопроводов обвязки парового котла ДЕ-16-14ГМ газовой котельной,южной части города Волчанска</t>
  </si>
  <si>
    <t>Строительство станции биологической очистки хозяйственно-бытовых сточных вод</t>
  </si>
  <si>
    <t>Техническое присоединение газопровода высокого давления на блочно-модольную котельную мощностью 20,0 МВт</t>
  </si>
  <si>
    <t xml:space="preserve">Техническое присоединение газопровода высокого давления на блочно-модульную котельную мощностью 5,0 Мвт </t>
  </si>
  <si>
    <t>Транспортный расход по доставке грузов</t>
  </si>
  <si>
    <t>Пусконалодные работы по станции биологической очистки хозяйственно-бытовых сточных вод</t>
  </si>
  <si>
    <t>Разработка проектно-сметной документации по газификации пос. Вьюжный</t>
  </si>
  <si>
    <t>федеральный бюджет</t>
  </si>
  <si>
    <t>Проведение экспертизы доставерной сметной стоимости на объект:"Капитальный ремонт участка инженерных сетей ХВС"</t>
  </si>
  <si>
    <r>
      <t>Э</t>
    </r>
    <r>
      <rPr>
        <b/>
        <sz val="10"/>
        <color theme="1"/>
        <rFont val="Times New Roman"/>
        <family val="1"/>
        <charset val="204"/>
      </rPr>
      <t>лектродвигатель и насосная часть для МУП ВТЭК</t>
    </r>
  </si>
  <si>
    <t>Химические реактивы для БМКмощностью 20,0 МВт</t>
  </si>
  <si>
    <t>Аварийно-диспетческое обслуживание БМК мощностью 20,0МВт</t>
  </si>
  <si>
    <t>Аварийно-диспетческое обслуживание БМК мощностью 5МВт</t>
  </si>
  <si>
    <t>Аварийно-диспетческое обслуживание БМК мощностью 0,6МВт</t>
  </si>
  <si>
    <t>Приобретение насосов и блока управления к насосам для БМК мощностью 20 МВт</t>
  </si>
  <si>
    <t>Коректеровка схемы теплоснабжения</t>
  </si>
  <si>
    <t>Работы по испытанию и ревизии трансформатора напряжения в коллективном саду "Радуга"</t>
  </si>
  <si>
    <t>Регулировка и поверка 3-ф 2-х тарифного счетчика</t>
  </si>
  <si>
    <t>Установка опор и светильников</t>
  </si>
  <si>
    <t>Оплата за подготовку климатических характеристик по объекту: Строительство газопровода в п. Вьюжный</t>
  </si>
  <si>
    <t>Реконструкция городской бани в г. Волчанске Свердловской области с переводом систем отопления и горячего водоснабжения на природный газ</t>
  </si>
  <si>
    <t>20075.9</t>
  </si>
  <si>
    <t>Приобритение основных средств для котельных</t>
  </si>
  <si>
    <t xml:space="preserve">Муниципальные гарантии </t>
  </si>
  <si>
    <t>Предоставление субсидий на погашение задолжености перед бюджетом</t>
  </si>
  <si>
    <t xml:space="preserve">     Развитие и модернизация объектов, используемых для утилизации, обезвреживания и захоронения твердых бытовых отходов </t>
  </si>
  <si>
    <r>
      <t xml:space="preserve">Проектирование подземного газопровода высокого давления протяжённостью 0,15 км и надземного газопровода низкого давления протяжённостью 3,0 км </t>
    </r>
    <r>
      <rPr>
        <b/>
        <i/>
        <sz val="10"/>
        <color theme="1"/>
        <rFont val="Times New Roman"/>
        <family val="1"/>
        <charset val="204"/>
      </rPr>
      <t>(М.Окружная (от Парковой до Ур. Комсомола)-Б.Окружная (от Парковой до Ур. Комсомола) -Профсоюзная-Московская)</t>
    </r>
  </si>
  <si>
    <t xml:space="preserve">                                                                            ПОДПРОГРАММА 3 «ПОВЫШЕНИЕ КАЧЕСТВА УСЛОВИЙ ПРОЖИВАНИЯ НАСЕЛЕНИЯ ВОЛЧАНСКОГО ГОРОДСКОГО ОКРУГА НА 2014-2020 ГОДЫ»</t>
  </si>
  <si>
    <t>План мероприятий муниципальной программы Волчанского городского округа "Развитие жилищно-коммунального хозяйства и повышение энергетической эффективности в Волчанском городском округе до 2024 года"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</si>
</sst>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.00000"/>
    <numFmt numFmtId="165" formatCode="0.000"/>
    <numFmt numFmtId="166" formatCode="0.0000"/>
  </numFmts>
  <fonts count="1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97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0" fontId="0" fillId="2" borderId="0" xfId="0" applyFill="1"/>
    <xf numFmtId="0" fontId="2" fillId="0" borderId="1" xfId="0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2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164" fontId="4" fillId="0" borderId="2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/>
    <xf numFmtId="164" fontId="10" fillId="0" borderId="1" xfId="0" applyNumberFormat="1" applyFont="1" applyFill="1" applyBorder="1"/>
    <xf numFmtId="0" fontId="5" fillId="0" borderId="2" xfId="0" applyFont="1" applyFill="1" applyBorder="1" applyAlignment="1">
      <alignment vertical="center" wrapText="1"/>
    </xf>
    <xf numFmtId="164" fontId="5" fillId="0" borderId="2" xfId="0" applyNumberFormat="1" applyFont="1" applyFill="1" applyBorder="1"/>
    <xf numFmtId="164" fontId="9" fillId="0" borderId="2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164" fontId="11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5" fillId="2" borderId="2" xfId="0" applyNumberFormat="1" applyFont="1" applyFill="1" applyBorder="1"/>
    <xf numFmtId="0" fontId="0" fillId="2" borderId="0" xfId="0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164" fontId="9" fillId="2" borderId="0" xfId="0" applyNumberFormat="1" applyFont="1" applyFill="1" applyBorder="1" applyAlignment="1">
      <alignment horizontal="righ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0" fillId="2" borderId="1" xfId="0" applyFill="1" applyBorder="1"/>
    <xf numFmtId="164" fontId="9" fillId="2" borderId="2" xfId="0" applyNumberFormat="1" applyFont="1" applyFill="1" applyBorder="1" applyAlignment="1">
      <alignment horizontal="right" vertical="center" wrapText="1"/>
    </xf>
    <xf numFmtId="0" fontId="12" fillId="0" borderId="0" xfId="0" applyFont="1"/>
    <xf numFmtId="164" fontId="9" fillId="2" borderId="1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8" xfId="0" applyNumberFormat="1" applyFont="1" applyFill="1" applyBorder="1" applyAlignment="1">
      <alignment horizontal="right" vertical="center" wrapText="1"/>
    </xf>
    <xf numFmtId="164" fontId="2" fillId="0" borderId="9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164" fontId="4" fillId="0" borderId="8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164" fontId="0" fillId="0" borderId="1" xfId="0" applyNumberFormat="1" applyFill="1" applyBorder="1"/>
    <xf numFmtId="43" fontId="3" fillId="0" borderId="1" xfId="1" applyFont="1" applyFill="1" applyBorder="1" applyAlignment="1">
      <alignment vertical="center" wrapText="1"/>
    </xf>
    <xf numFmtId="2" fontId="5" fillId="2" borderId="1" xfId="2" applyNumberFormat="1" applyFont="1" applyFill="1" applyBorder="1"/>
    <xf numFmtId="166" fontId="5" fillId="0" borderId="5" xfId="2" applyNumberFormat="1" applyFont="1" applyFill="1" applyBorder="1" applyAlignment="1"/>
    <xf numFmtId="166" fontId="5" fillId="0" borderId="5" xfId="1" applyNumberFormat="1" applyFont="1" applyFill="1" applyBorder="1" applyAlignment="1"/>
    <xf numFmtId="166" fontId="5" fillId="0" borderId="6" xfId="1" applyNumberFormat="1" applyFont="1" applyFill="1" applyBorder="1" applyAlignment="1"/>
    <xf numFmtId="0" fontId="4" fillId="0" borderId="11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0" fillId="0" borderId="5" xfId="0" applyBorder="1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vertical="center" wrapText="1"/>
    </xf>
    <xf numFmtId="0" fontId="14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165" fontId="5" fillId="0" borderId="4" xfId="1" applyNumberFormat="1" applyFont="1" applyFill="1" applyBorder="1" applyAlignment="1">
      <alignment horizontal="center"/>
    </xf>
    <xf numFmtId="165" fontId="0" fillId="0" borderId="5" xfId="1" applyNumberFormat="1" applyFont="1" applyBorder="1" applyAlignment="1"/>
    <xf numFmtId="165" fontId="0" fillId="0" borderId="6" xfId="1" applyNumberFormat="1" applyFont="1" applyBorder="1" applyAlignment="1"/>
    <xf numFmtId="0" fontId="3" fillId="0" borderId="4" xfId="0" applyFont="1" applyFill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3"/>
  <sheetViews>
    <sheetView tabSelected="1" zoomScaleNormal="100" workbookViewId="0">
      <selection activeCell="C7" sqref="C7"/>
    </sheetView>
  </sheetViews>
  <sheetFormatPr defaultRowHeight="15"/>
  <cols>
    <col min="1" max="1" width="4.140625" customWidth="1"/>
    <col min="2" max="2" width="39.85546875" customWidth="1"/>
    <col min="3" max="3" width="18.7109375" customWidth="1"/>
    <col min="4" max="4" width="14" customWidth="1"/>
    <col min="5" max="6" width="13" customWidth="1"/>
    <col min="7" max="7" width="15" style="16" customWidth="1"/>
    <col min="8" max="8" width="15.140625" customWidth="1"/>
    <col min="9" max="9" width="19.42578125" customWidth="1"/>
    <col min="10" max="10" width="21.28515625" customWidth="1"/>
    <col min="11" max="12" width="18.140625" customWidth="1"/>
    <col min="13" max="13" width="18.85546875" customWidth="1"/>
    <col min="14" max="14" width="14.28515625" customWidth="1"/>
  </cols>
  <sheetData>
    <row r="1" spans="1:14" ht="33.75" customHeight="1">
      <c r="A1" s="74" t="s">
        <v>160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4.75" customHeight="1">
      <c r="A2" s="88" t="s">
        <v>12</v>
      </c>
      <c r="B2" s="88" t="s">
        <v>13</v>
      </c>
      <c r="C2" s="79" t="s">
        <v>14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1"/>
    </row>
    <row r="3" spans="1:14" ht="24.75" customHeight="1">
      <c r="A3" s="89"/>
      <c r="B3" s="89"/>
      <c r="C3" s="11" t="s">
        <v>0</v>
      </c>
      <c r="D3" s="11" t="s">
        <v>1</v>
      </c>
      <c r="E3" s="11" t="s">
        <v>2</v>
      </c>
      <c r="F3" s="11" t="s">
        <v>3</v>
      </c>
      <c r="G3" s="13" t="s">
        <v>4</v>
      </c>
      <c r="H3" s="11" t="s">
        <v>5</v>
      </c>
      <c r="I3" s="11" t="s">
        <v>6</v>
      </c>
      <c r="J3" s="11" t="s">
        <v>7</v>
      </c>
      <c r="K3" s="13" t="s">
        <v>128</v>
      </c>
      <c r="L3" s="11" t="s">
        <v>129</v>
      </c>
      <c r="M3" s="11" t="s">
        <v>130</v>
      </c>
      <c r="N3" s="11" t="s">
        <v>131</v>
      </c>
    </row>
    <row r="4" spans="1:14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14">
        <v>7</v>
      </c>
      <c r="H4" s="3">
        <v>8</v>
      </c>
      <c r="I4" s="3">
        <v>9</v>
      </c>
      <c r="J4" s="3">
        <v>10</v>
      </c>
      <c r="K4" s="14">
        <v>7</v>
      </c>
      <c r="L4" s="3">
        <v>8</v>
      </c>
      <c r="M4" s="3">
        <v>9</v>
      </c>
      <c r="N4" s="3">
        <v>10</v>
      </c>
    </row>
    <row r="5" spans="1:14" ht="30" customHeight="1">
      <c r="A5" s="1">
        <v>1</v>
      </c>
      <c r="B5" s="10" t="s">
        <v>15</v>
      </c>
      <c r="C5" s="5">
        <v>1152086.5878900001</v>
      </c>
      <c r="D5" s="15">
        <v>117877.55203000001</v>
      </c>
      <c r="E5" s="15">
        <v>26741.848999999998</v>
      </c>
      <c r="F5" s="15">
        <v>96677.940969999996</v>
      </c>
      <c r="G5" s="5">
        <v>242006.476</v>
      </c>
      <c r="H5" s="5">
        <v>166544.538</v>
      </c>
      <c r="I5" s="5">
        <v>421922.13189000002</v>
      </c>
      <c r="J5" s="5">
        <v>78166.100000000006</v>
      </c>
      <c r="K5" s="5">
        <v>904</v>
      </c>
      <c r="L5" s="5">
        <v>1246</v>
      </c>
      <c r="M5" s="5">
        <v>0</v>
      </c>
      <c r="N5" s="5">
        <v>0</v>
      </c>
    </row>
    <row r="6" spans="1:14">
      <c r="A6" s="1">
        <v>2</v>
      </c>
      <c r="B6" s="2" t="s">
        <v>8</v>
      </c>
      <c r="C6" s="5">
        <v>195742.15234</v>
      </c>
      <c r="D6" s="5">
        <v>5178.7839999999997</v>
      </c>
      <c r="E6" s="5">
        <v>0</v>
      </c>
      <c r="F6" s="5">
        <v>0</v>
      </c>
      <c r="G6" s="5">
        <v>0</v>
      </c>
      <c r="H6" s="5">
        <v>0</v>
      </c>
      <c r="I6" s="5">
        <v>190563.36833999999</v>
      </c>
      <c r="J6" s="5">
        <v>0</v>
      </c>
      <c r="K6" s="5">
        <v>0</v>
      </c>
      <c r="L6" s="5">
        <v>0</v>
      </c>
      <c r="M6" s="5">
        <v>0</v>
      </c>
      <c r="N6" s="5">
        <v>0</v>
      </c>
    </row>
    <row r="7" spans="1:14">
      <c r="A7" s="1">
        <v>3</v>
      </c>
      <c r="B7" s="2" t="s">
        <v>9</v>
      </c>
      <c r="C7" s="5">
        <v>525288.30651000002</v>
      </c>
      <c r="D7" s="5">
        <v>85720.179099999994</v>
      </c>
      <c r="E7" s="5">
        <v>9159.4</v>
      </c>
      <c r="F7" s="5">
        <v>54319.716549999997</v>
      </c>
      <c r="G7" s="5">
        <v>150203.29999999999</v>
      </c>
      <c r="H7" s="5">
        <v>68092</v>
      </c>
      <c r="I7" s="5">
        <v>157589.91086</v>
      </c>
      <c r="J7" s="5">
        <v>203.8</v>
      </c>
      <c r="K7" s="5">
        <v>0</v>
      </c>
      <c r="L7" s="5">
        <v>0</v>
      </c>
      <c r="M7" s="5">
        <v>0</v>
      </c>
      <c r="N7" s="5">
        <v>0</v>
      </c>
    </row>
    <row r="8" spans="1:14">
      <c r="A8" s="1">
        <v>4</v>
      </c>
      <c r="B8" s="2" t="s">
        <v>10</v>
      </c>
      <c r="C8" s="5">
        <v>415265.41904000001</v>
      </c>
      <c r="D8" s="15">
        <v>25450.788929999999</v>
      </c>
      <c r="E8" s="15">
        <v>17582.449000000001</v>
      </c>
      <c r="F8" s="15">
        <v>28721.474419999999</v>
      </c>
      <c r="G8" s="5">
        <v>91177.016000000003</v>
      </c>
      <c r="H8" s="5">
        <v>98452.538</v>
      </c>
      <c r="I8" s="5">
        <v>73768.85269</v>
      </c>
      <c r="J8" s="5">
        <v>77962.3</v>
      </c>
      <c r="K8" s="5">
        <v>904</v>
      </c>
      <c r="L8" s="5">
        <v>1246</v>
      </c>
      <c r="M8" s="5">
        <v>0</v>
      </c>
      <c r="N8" s="5">
        <v>0</v>
      </c>
    </row>
    <row r="9" spans="1:14">
      <c r="A9" s="1">
        <v>5</v>
      </c>
      <c r="B9" s="2" t="s">
        <v>11</v>
      </c>
      <c r="C9" s="5">
        <v>15790.71</v>
      </c>
      <c r="D9" s="5">
        <v>1527.8</v>
      </c>
      <c r="E9" s="5">
        <v>0</v>
      </c>
      <c r="F9" s="5">
        <v>13636.75</v>
      </c>
      <c r="G9" s="5">
        <v>626.16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</row>
    <row r="10" spans="1:14" ht="45" customHeight="1">
      <c r="A10" s="1">
        <v>6</v>
      </c>
      <c r="B10" s="76" t="s">
        <v>106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8"/>
    </row>
    <row r="11" spans="1:14" ht="25.5" customHeight="1">
      <c r="A11" s="1">
        <v>7</v>
      </c>
      <c r="B11" s="4" t="s">
        <v>16</v>
      </c>
      <c r="C11" s="36">
        <v>397154.99885999999</v>
      </c>
      <c r="D11" s="6">
        <v>14095.245919999999</v>
      </c>
      <c r="E11" s="6">
        <v>4540</v>
      </c>
      <c r="F11" s="6">
        <v>2897.25306</v>
      </c>
      <c r="G11" s="36">
        <v>47801.328999999998</v>
      </c>
      <c r="H11" s="6">
        <v>79173.970600000001</v>
      </c>
      <c r="I11" s="6">
        <v>191391.10028000001</v>
      </c>
      <c r="J11" s="6">
        <v>57256.1</v>
      </c>
      <c r="K11" s="36">
        <v>0</v>
      </c>
      <c r="L11" s="6">
        <v>0</v>
      </c>
      <c r="M11" s="6">
        <v>0</v>
      </c>
      <c r="N11" s="6">
        <v>0</v>
      </c>
    </row>
    <row r="12" spans="1:14" ht="15" customHeight="1">
      <c r="A12" s="1">
        <v>8</v>
      </c>
      <c r="B12" s="4" t="s">
        <v>8</v>
      </c>
      <c r="C12" s="36">
        <v>0</v>
      </c>
      <c r="D12" s="6">
        <v>0</v>
      </c>
      <c r="E12" s="6">
        <v>0</v>
      </c>
      <c r="F12" s="6">
        <v>0</v>
      </c>
      <c r="G12" s="36">
        <v>0</v>
      </c>
      <c r="H12" s="6">
        <v>0</v>
      </c>
      <c r="I12" s="6">
        <v>0</v>
      </c>
      <c r="J12" s="6">
        <v>0</v>
      </c>
      <c r="K12" s="36">
        <v>0</v>
      </c>
      <c r="L12" s="6">
        <v>0</v>
      </c>
      <c r="M12" s="6">
        <v>0</v>
      </c>
      <c r="N12" s="6">
        <v>0</v>
      </c>
    </row>
    <row r="13" spans="1:14" ht="15" customHeight="1">
      <c r="A13" s="1">
        <v>9</v>
      </c>
      <c r="B13" s="4" t="s">
        <v>9</v>
      </c>
      <c r="C13" s="36">
        <v>182870.5</v>
      </c>
      <c r="D13" s="6">
        <v>5961.8</v>
      </c>
      <c r="E13" s="6">
        <v>0</v>
      </c>
      <c r="F13" s="6">
        <v>0</v>
      </c>
      <c r="G13" s="36" t="s">
        <v>153</v>
      </c>
      <c r="H13" s="6">
        <v>16968.8</v>
      </c>
      <c r="I13" s="6">
        <v>139864</v>
      </c>
      <c r="J13" s="6">
        <v>0</v>
      </c>
      <c r="K13" s="36">
        <v>0</v>
      </c>
      <c r="L13" s="6">
        <v>0</v>
      </c>
      <c r="M13" s="6">
        <v>0</v>
      </c>
      <c r="N13" s="6">
        <v>0</v>
      </c>
    </row>
    <row r="14" spans="1:14" ht="15" customHeight="1">
      <c r="A14" s="1">
        <v>10</v>
      </c>
      <c r="B14" s="4" t="s">
        <v>10</v>
      </c>
      <c r="C14" s="36">
        <v>214284.49885999999</v>
      </c>
      <c r="D14" s="6">
        <v>8133.4459200000001</v>
      </c>
      <c r="E14" s="6">
        <v>4540</v>
      </c>
      <c r="F14" s="6">
        <v>2897.25306</v>
      </c>
      <c r="G14" s="36">
        <v>27725.429</v>
      </c>
      <c r="H14" s="6">
        <v>62205.170599999998</v>
      </c>
      <c r="I14" s="6">
        <v>51527.100279999999</v>
      </c>
      <c r="J14" s="6">
        <v>57256.1</v>
      </c>
      <c r="K14" s="36">
        <v>0</v>
      </c>
      <c r="L14" s="6">
        <v>0</v>
      </c>
      <c r="M14" s="6">
        <v>0</v>
      </c>
      <c r="N14" s="6">
        <v>0</v>
      </c>
    </row>
    <row r="15" spans="1:14" ht="15" customHeight="1">
      <c r="A15" s="1">
        <v>11</v>
      </c>
      <c r="B15" s="4" t="s">
        <v>11</v>
      </c>
      <c r="C15" s="6">
        <v>0</v>
      </c>
      <c r="D15" s="6">
        <v>0</v>
      </c>
      <c r="E15" s="6">
        <v>0</v>
      </c>
      <c r="F15" s="6">
        <v>0</v>
      </c>
      <c r="G15" s="36">
        <v>0</v>
      </c>
      <c r="H15" s="6">
        <v>0</v>
      </c>
      <c r="I15" s="6">
        <v>0</v>
      </c>
      <c r="J15" s="6">
        <v>0</v>
      </c>
      <c r="K15" s="36">
        <v>0</v>
      </c>
      <c r="L15" s="6">
        <v>0</v>
      </c>
      <c r="M15" s="6">
        <v>0</v>
      </c>
      <c r="N15" s="6">
        <v>0</v>
      </c>
    </row>
    <row r="16" spans="1:14" ht="30" customHeight="1">
      <c r="A16" s="1">
        <v>12</v>
      </c>
      <c r="B16" s="76" t="s">
        <v>17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</row>
    <row r="17" spans="1:14" ht="51">
      <c r="A17" s="1">
        <v>13</v>
      </c>
      <c r="B17" s="7" t="s">
        <v>132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>
      <c r="A18" s="1">
        <v>14</v>
      </c>
      <c r="B18" s="17" t="s">
        <v>18</v>
      </c>
      <c r="C18" s="18">
        <v>3138.8</v>
      </c>
      <c r="D18" s="18">
        <v>3138.8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</row>
    <row r="19" spans="1:14">
      <c r="A19" s="1">
        <v>15</v>
      </c>
      <c r="B19" s="17" t="s">
        <v>8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</row>
    <row r="20" spans="1:14">
      <c r="A20" s="1">
        <v>16</v>
      </c>
      <c r="B20" s="17" t="s">
        <v>9</v>
      </c>
      <c r="C20" s="18">
        <v>2981.9</v>
      </c>
      <c r="D20" s="18">
        <v>2981.9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</row>
    <row r="21" spans="1:14">
      <c r="A21" s="1">
        <v>17</v>
      </c>
      <c r="B21" s="17" t="s">
        <v>10</v>
      </c>
      <c r="C21" s="18">
        <v>156.9</v>
      </c>
      <c r="D21" s="18">
        <v>156.9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</row>
    <row r="22" spans="1:14">
      <c r="A22" s="1">
        <v>18</v>
      </c>
      <c r="B22" s="17" t="s">
        <v>11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</row>
    <row r="23" spans="1:14" ht="41.25" customHeight="1">
      <c r="A23" s="1">
        <v>19</v>
      </c>
      <c r="B23" s="20" t="s">
        <v>19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</row>
    <row r="24" spans="1:14">
      <c r="A24" s="1">
        <v>20</v>
      </c>
      <c r="B24" s="22" t="s">
        <v>18</v>
      </c>
      <c r="C24" s="18">
        <v>4621.9449199999999</v>
      </c>
      <c r="D24" s="18">
        <f t="shared" ref="D24" si="0">SUM(D25:D28)</f>
        <v>2750.2739200000001</v>
      </c>
      <c r="E24" s="18">
        <f t="shared" ref="E24" si="1">SUM(E25:E28)</f>
        <v>0</v>
      </c>
      <c r="F24" s="18">
        <f t="shared" ref="F24" si="2">SUM(F25:F28)</f>
        <v>0</v>
      </c>
      <c r="G24" s="18">
        <v>1871.671</v>
      </c>
      <c r="H24" s="18">
        <f>SUM(H25:H28)</f>
        <v>0</v>
      </c>
      <c r="I24" s="18">
        <v>0</v>
      </c>
      <c r="J24" s="18">
        <v>0</v>
      </c>
      <c r="K24" s="18">
        <v>0</v>
      </c>
      <c r="L24" s="18">
        <f>SUM(L25:L28)</f>
        <v>0</v>
      </c>
      <c r="M24" s="18">
        <v>0</v>
      </c>
      <c r="N24" s="18">
        <v>0</v>
      </c>
    </row>
    <row r="25" spans="1:14">
      <c r="A25" s="1">
        <v>21</v>
      </c>
      <c r="B25" s="17" t="s">
        <v>8</v>
      </c>
      <c r="C25" s="1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</row>
    <row r="26" spans="1:14">
      <c r="A26" s="1">
        <v>22</v>
      </c>
      <c r="B26" s="17" t="s">
        <v>9</v>
      </c>
      <c r="C26" s="1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</row>
    <row r="27" spans="1:14">
      <c r="A27" s="1">
        <v>23</v>
      </c>
      <c r="B27" s="17" t="s">
        <v>10</v>
      </c>
      <c r="C27" s="18">
        <v>4621.9449199999999</v>
      </c>
      <c r="D27" s="8">
        <v>2750.2739200000001</v>
      </c>
      <c r="E27" s="8">
        <v>0</v>
      </c>
      <c r="F27" s="8">
        <v>0</v>
      </c>
      <c r="G27" s="8">
        <v>1871.67</v>
      </c>
      <c r="H27" s="12">
        <v>0</v>
      </c>
      <c r="I27" s="12">
        <v>0</v>
      </c>
      <c r="J27" s="8">
        <v>0</v>
      </c>
      <c r="K27" s="8">
        <v>0</v>
      </c>
      <c r="L27" s="12">
        <v>0</v>
      </c>
      <c r="M27" s="12">
        <v>0</v>
      </c>
      <c r="N27" s="8">
        <v>2000</v>
      </c>
    </row>
    <row r="28" spans="1:14">
      <c r="A28" s="1">
        <v>24</v>
      </c>
      <c r="B28" s="17" t="s">
        <v>11</v>
      </c>
      <c r="C28" s="18">
        <v>0</v>
      </c>
      <c r="D28" s="8">
        <v>0</v>
      </c>
      <c r="E28" s="8">
        <v>0</v>
      </c>
      <c r="F28" s="8">
        <v>0</v>
      </c>
      <c r="G28" s="8">
        <v>0</v>
      </c>
      <c r="H28" s="12">
        <v>0</v>
      </c>
      <c r="I28" s="12">
        <v>0</v>
      </c>
      <c r="J28" s="8">
        <v>0</v>
      </c>
      <c r="K28" s="8">
        <v>0</v>
      </c>
      <c r="L28" s="12">
        <v>0</v>
      </c>
      <c r="M28" s="12">
        <v>0</v>
      </c>
      <c r="N28" s="8">
        <v>0</v>
      </c>
    </row>
    <row r="29" spans="1:14" ht="38.25" customHeight="1">
      <c r="A29" s="1">
        <v>25</v>
      </c>
      <c r="B29" s="20" t="s">
        <v>20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</row>
    <row r="30" spans="1:14">
      <c r="A30" s="1">
        <v>26</v>
      </c>
      <c r="B30" s="22" t="s">
        <v>18</v>
      </c>
      <c r="C30" s="18">
        <v>4083.011</v>
      </c>
      <c r="D30" s="18">
        <f t="shared" ref="D30:J30" si="3">SUM(D31:D34)</f>
        <v>0</v>
      </c>
      <c r="E30" s="18">
        <f t="shared" si="3"/>
        <v>2500</v>
      </c>
      <c r="F30" s="18">
        <f t="shared" si="3"/>
        <v>675</v>
      </c>
      <c r="G30" s="18">
        <f t="shared" si="3"/>
        <v>0</v>
      </c>
      <c r="H30" s="18">
        <f t="shared" si="3"/>
        <v>908.01099999999997</v>
      </c>
      <c r="I30" s="18">
        <f t="shared" si="3"/>
        <v>0</v>
      </c>
      <c r="J30" s="18">
        <f t="shared" si="3"/>
        <v>0</v>
      </c>
      <c r="K30" s="18">
        <f t="shared" ref="K30:N30" si="4">SUM(K31:K34)</f>
        <v>0</v>
      </c>
      <c r="L30" s="18">
        <v>0</v>
      </c>
      <c r="M30" s="18">
        <f t="shared" si="4"/>
        <v>0</v>
      </c>
      <c r="N30" s="18">
        <f t="shared" si="4"/>
        <v>0</v>
      </c>
    </row>
    <row r="31" spans="1:14">
      <c r="A31" s="1">
        <v>27</v>
      </c>
      <c r="B31" s="17" t="s">
        <v>8</v>
      </c>
      <c r="C31" s="1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</row>
    <row r="32" spans="1:14">
      <c r="A32" s="1">
        <v>28</v>
      </c>
      <c r="B32" s="17" t="s">
        <v>9</v>
      </c>
      <c r="C32" s="1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</row>
    <row r="33" spans="1:14">
      <c r="A33" s="1">
        <v>26</v>
      </c>
      <c r="B33" s="17" t="s">
        <v>10</v>
      </c>
      <c r="C33" s="18">
        <v>4083.011</v>
      </c>
      <c r="D33" s="8">
        <v>0</v>
      </c>
      <c r="E33" s="8">
        <v>2500</v>
      </c>
      <c r="F33" s="8">
        <v>675</v>
      </c>
      <c r="G33" s="12">
        <v>0</v>
      </c>
      <c r="H33" s="12">
        <v>908.01099999999997</v>
      </c>
      <c r="I33" s="12">
        <v>0</v>
      </c>
      <c r="J33" s="8">
        <v>0</v>
      </c>
      <c r="K33" s="12">
        <v>0</v>
      </c>
      <c r="L33" s="12">
        <v>0</v>
      </c>
      <c r="M33" s="12">
        <v>0</v>
      </c>
      <c r="N33" s="8">
        <v>0</v>
      </c>
    </row>
    <row r="34" spans="1:14">
      <c r="A34" s="1">
        <v>30</v>
      </c>
      <c r="B34" s="17" t="s">
        <v>11</v>
      </c>
      <c r="C34" s="1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</row>
    <row r="35" spans="1:14" ht="52.5" customHeight="1">
      <c r="A35" s="1">
        <v>31</v>
      </c>
      <c r="B35" s="20" t="s">
        <v>117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</row>
    <row r="36" spans="1:14">
      <c r="A36" s="1">
        <v>32</v>
      </c>
      <c r="B36" s="22" t="s">
        <v>18</v>
      </c>
      <c r="C36" s="18">
        <f>SUM(C37:C40)</f>
        <v>732</v>
      </c>
      <c r="D36" s="18">
        <f t="shared" ref="D36" si="5">SUM(D37:D40)</f>
        <v>0</v>
      </c>
      <c r="E36" s="18">
        <f t="shared" ref="E36" si="6">SUM(E37:E40)</f>
        <v>0</v>
      </c>
      <c r="F36" s="18">
        <f t="shared" ref="F36" si="7">SUM(F37:F40)</f>
        <v>86</v>
      </c>
      <c r="G36" s="18">
        <f t="shared" ref="G36" si="8">SUM(G37:G40)</f>
        <v>646</v>
      </c>
      <c r="H36" s="18">
        <f t="shared" ref="H36" si="9">SUM(H37:H40)</f>
        <v>0</v>
      </c>
      <c r="I36" s="18">
        <f t="shared" ref="I36" si="10">SUM(I37:I40)</f>
        <v>0</v>
      </c>
      <c r="J36" s="18">
        <f t="shared" ref="J36:M36" si="11">SUM(J37:J40)</f>
        <v>0</v>
      </c>
      <c r="K36" s="18">
        <v>0</v>
      </c>
      <c r="L36" s="18">
        <f t="shared" si="11"/>
        <v>0</v>
      </c>
      <c r="M36" s="18">
        <f t="shared" si="11"/>
        <v>0</v>
      </c>
      <c r="N36" s="18">
        <f t="shared" ref="N36" si="12">SUM(N37:N40)</f>
        <v>0</v>
      </c>
    </row>
    <row r="37" spans="1:14">
      <c r="A37" s="1">
        <v>33</v>
      </c>
      <c r="B37" s="17" t="s">
        <v>8</v>
      </c>
      <c r="C37" s="1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</row>
    <row r="38" spans="1:14">
      <c r="A38" s="1">
        <v>34</v>
      </c>
      <c r="B38" s="17" t="s">
        <v>9</v>
      </c>
      <c r="C38" s="1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</row>
    <row r="39" spans="1:14">
      <c r="A39" s="1">
        <v>35</v>
      </c>
      <c r="B39" s="17" t="s">
        <v>10</v>
      </c>
      <c r="C39" s="18">
        <v>732</v>
      </c>
      <c r="D39" s="8">
        <v>0</v>
      </c>
      <c r="E39" s="8">
        <v>0</v>
      </c>
      <c r="F39" s="12">
        <v>86</v>
      </c>
      <c r="G39" s="12">
        <v>646</v>
      </c>
      <c r="H39" s="8">
        <v>0</v>
      </c>
      <c r="I39" s="8">
        <v>0</v>
      </c>
      <c r="J39" s="8">
        <v>0</v>
      </c>
      <c r="K39" s="12">
        <v>646</v>
      </c>
      <c r="L39" s="8">
        <v>0</v>
      </c>
      <c r="M39" s="8">
        <v>0</v>
      </c>
      <c r="N39" s="8">
        <v>0</v>
      </c>
    </row>
    <row r="40" spans="1:14">
      <c r="A40" s="1">
        <v>36</v>
      </c>
      <c r="B40" s="17" t="s">
        <v>11</v>
      </c>
      <c r="C40" s="1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54.75" customHeight="1">
      <c r="A41" s="1">
        <v>37</v>
      </c>
      <c r="B41" s="20" t="s">
        <v>21</v>
      </c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</row>
    <row r="42" spans="1:14">
      <c r="A42" s="1">
        <v>38</v>
      </c>
      <c r="B42" s="22" t="s">
        <v>18</v>
      </c>
      <c r="C42" s="18">
        <f>SUM(C43:C46)</f>
        <v>150</v>
      </c>
      <c r="D42" s="18">
        <f t="shared" ref="D42" si="13">SUM(D43:D46)</f>
        <v>150</v>
      </c>
      <c r="E42" s="18">
        <f t="shared" ref="E42" si="14">SUM(E43:E46)</f>
        <v>0</v>
      </c>
      <c r="F42" s="18">
        <f t="shared" ref="F42" si="15">SUM(F43:F46)</f>
        <v>0</v>
      </c>
      <c r="G42" s="18">
        <f t="shared" ref="G42" si="16">SUM(G43:G46)</f>
        <v>0</v>
      </c>
      <c r="H42" s="18">
        <f t="shared" ref="H42" si="17">SUM(H43:H46)</f>
        <v>0</v>
      </c>
      <c r="I42" s="18">
        <f t="shared" ref="I42" si="18">SUM(I43:I46)</f>
        <v>0</v>
      </c>
      <c r="J42" s="18">
        <f t="shared" ref="J42:M42" si="19">SUM(J43:J46)</f>
        <v>0</v>
      </c>
      <c r="K42" s="18">
        <f t="shared" si="19"/>
        <v>0</v>
      </c>
      <c r="L42" s="18">
        <f t="shared" si="19"/>
        <v>0</v>
      </c>
      <c r="M42" s="18">
        <f t="shared" si="19"/>
        <v>0</v>
      </c>
      <c r="N42" s="18">
        <f t="shared" ref="N42" si="20">SUM(N43:N46)</f>
        <v>0</v>
      </c>
    </row>
    <row r="43" spans="1:14">
      <c r="A43" s="1">
        <v>39</v>
      </c>
      <c r="B43" s="17" t="s">
        <v>8</v>
      </c>
      <c r="C43" s="1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>
      <c r="A44" s="1">
        <v>40</v>
      </c>
      <c r="B44" s="17" t="s">
        <v>9</v>
      </c>
      <c r="C44" s="1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>
      <c r="A45" s="1">
        <v>410</v>
      </c>
      <c r="B45" s="17" t="s">
        <v>10</v>
      </c>
      <c r="C45" s="18">
        <v>150</v>
      </c>
      <c r="D45" s="8">
        <v>150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</row>
    <row r="46" spans="1:14">
      <c r="A46" s="1">
        <v>42</v>
      </c>
      <c r="B46" s="17" t="s">
        <v>11</v>
      </c>
      <c r="C46" s="1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</row>
    <row r="47" spans="1:14" ht="39" customHeight="1">
      <c r="A47" s="1">
        <v>43</v>
      </c>
      <c r="B47" s="7" t="s">
        <v>22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>
      <c r="A48" s="1">
        <v>44</v>
      </c>
      <c r="B48" s="22" t="s">
        <v>18</v>
      </c>
      <c r="C48" s="18">
        <v>35092.118999999999</v>
      </c>
      <c r="D48" s="18">
        <f t="shared" ref="D48" si="21">SUM(D49:D52)</f>
        <v>0</v>
      </c>
      <c r="E48" s="18">
        <f t="shared" ref="E48" si="22">SUM(E49:E52)</f>
        <v>0</v>
      </c>
      <c r="F48" s="18">
        <f t="shared" ref="F48" si="23">SUM(F49:F52)</f>
        <v>0</v>
      </c>
      <c r="G48" s="18">
        <f t="shared" ref="G48" si="24">SUM(G49:G52)</f>
        <v>20696.805</v>
      </c>
      <c r="H48" s="18">
        <f t="shared" ref="H48" si="25">SUM(H49:H52)</f>
        <v>14352.844999999999</v>
      </c>
      <c r="I48" s="18">
        <v>42.469000000000001</v>
      </c>
      <c r="J48" s="18">
        <f t="shared" ref="J48:M48" si="26">SUM(J49:J52)</f>
        <v>0</v>
      </c>
      <c r="K48" s="18">
        <v>0</v>
      </c>
      <c r="L48" s="18">
        <f t="shared" si="26"/>
        <v>0</v>
      </c>
      <c r="M48" s="18">
        <f t="shared" si="26"/>
        <v>0</v>
      </c>
      <c r="N48" s="18">
        <f t="shared" ref="N48" si="27">SUM(N49:N52)</f>
        <v>0</v>
      </c>
    </row>
    <row r="49" spans="1:14">
      <c r="A49" s="1">
        <v>45</v>
      </c>
      <c r="B49" s="17" t="s">
        <v>8</v>
      </c>
      <c r="C49" s="1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</row>
    <row r="50" spans="1:14">
      <c r="A50" s="1">
        <v>46</v>
      </c>
      <c r="B50" s="17" t="s">
        <v>9</v>
      </c>
      <c r="C50" s="18">
        <v>34010.699999999997</v>
      </c>
      <c r="D50" s="8">
        <v>0</v>
      </c>
      <c r="E50" s="8">
        <v>0</v>
      </c>
      <c r="F50" s="8">
        <v>0</v>
      </c>
      <c r="G50" s="8">
        <v>20075.900000000001</v>
      </c>
      <c r="H50" s="8">
        <v>13934.8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</row>
    <row r="51" spans="1:14">
      <c r="A51" s="1">
        <v>47</v>
      </c>
      <c r="B51" s="17" t="s">
        <v>10</v>
      </c>
      <c r="C51" s="18">
        <v>1081.4190000000001</v>
      </c>
      <c r="D51" s="8">
        <v>0</v>
      </c>
      <c r="E51" s="8">
        <v>0</v>
      </c>
      <c r="F51" s="8">
        <v>0</v>
      </c>
      <c r="G51" s="8">
        <v>620.90499999999997</v>
      </c>
      <c r="H51" s="37">
        <v>418.04500000000002</v>
      </c>
      <c r="I51" s="8">
        <v>42.469000000000001</v>
      </c>
      <c r="J51" s="8">
        <v>0</v>
      </c>
      <c r="K51" s="8">
        <v>0</v>
      </c>
      <c r="L51" s="37">
        <v>0</v>
      </c>
      <c r="M51" s="8">
        <v>0</v>
      </c>
      <c r="N51" s="8">
        <v>0</v>
      </c>
    </row>
    <row r="52" spans="1:14">
      <c r="A52" s="1">
        <v>48</v>
      </c>
      <c r="B52" s="23" t="s">
        <v>11</v>
      </c>
      <c r="C52" s="1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</row>
    <row r="53" spans="1:14" ht="24" customHeight="1">
      <c r="A53" s="1">
        <v>49</v>
      </c>
      <c r="B53" s="7" t="s">
        <v>109</v>
      </c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1:14">
      <c r="A54" s="1">
        <v>50</v>
      </c>
      <c r="B54" s="22" t="s">
        <v>18</v>
      </c>
      <c r="C54" s="18">
        <v>2249.9490000000001</v>
      </c>
      <c r="D54" s="18">
        <f t="shared" ref="D54" si="28">SUM(D55:D58)</f>
        <v>2249.9490000000001</v>
      </c>
      <c r="E54" s="18">
        <f t="shared" ref="E54" si="29">SUM(E55:E58)</f>
        <v>0</v>
      </c>
      <c r="F54" s="18">
        <f t="shared" ref="F54" si="30">SUM(F55:F58)</f>
        <v>0</v>
      </c>
      <c r="G54" s="18">
        <f>SUM(G55:G58)</f>
        <v>0</v>
      </c>
      <c r="H54" s="18">
        <f t="shared" ref="H54" si="31">SUM(H55:H58)</f>
        <v>0</v>
      </c>
      <c r="I54" s="18">
        <f t="shared" ref="I54" si="32">SUM(I55:I58)</f>
        <v>0</v>
      </c>
      <c r="J54" s="18">
        <f t="shared" ref="J54" si="33">SUM(J55:J58)</f>
        <v>0</v>
      </c>
      <c r="K54" s="18">
        <f>SUM(K55:K58)</f>
        <v>0</v>
      </c>
      <c r="L54" s="18">
        <f t="shared" ref="L54:N54" si="34">SUM(L55:L58)</f>
        <v>0</v>
      </c>
      <c r="M54" s="18">
        <f t="shared" si="34"/>
        <v>0</v>
      </c>
      <c r="N54" s="18">
        <f t="shared" si="34"/>
        <v>0</v>
      </c>
    </row>
    <row r="55" spans="1:14">
      <c r="A55" s="1">
        <v>51</v>
      </c>
      <c r="B55" s="17" t="s">
        <v>8</v>
      </c>
      <c r="C55" s="1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</row>
    <row r="56" spans="1:14">
      <c r="A56" s="1">
        <v>52</v>
      </c>
      <c r="B56" s="17" t="s">
        <v>9</v>
      </c>
      <c r="C56" s="1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</row>
    <row r="57" spans="1:14">
      <c r="A57" s="1">
        <v>53</v>
      </c>
      <c r="B57" s="17" t="s">
        <v>10</v>
      </c>
      <c r="C57" s="18">
        <v>2249.94</v>
      </c>
      <c r="D57" s="8">
        <v>2249.9490000000001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</row>
    <row r="58" spans="1:14">
      <c r="A58" s="1">
        <v>54</v>
      </c>
      <c r="B58" s="23" t="s">
        <v>11</v>
      </c>
      <c r="C58" s="1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5.5">
      <c r="A59" s="66">
        <v>55</v>
      </c>
      <c r="B59" s="56" t="s">
        <v>141</v>
      </c>
      <c r="C59" s="1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>
      <c r="A60" s="66">
        <v>56</v>
      </c>
      <c r="B60" s="23" t="s">
        <v>18</v>
      </c>
      <c r="C60" s="18">
        <v>153.75295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153.75295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</row>
    <row r="61" spans="1:14">
      <c r="A61" s="66">
        <v>57</v>
      </c>
      <c r="B61" s="23" t="s">
        <v>8</v>
      </c>
      <c r="C61" s="1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>
      <c r="A62" s="66">
        <v>58</v>
      </c>
      <c r="B62" s="23" t="s">
        <v>9</v>
      </c>
      <c r="C62" s="1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</row>
    <row r="63" spans="1:14">
      <c r="A63" s="66">
        <v>59</v>
      </c>
      <c r="B63" s="23" t="s">
        <v>10</v>
      </c>
      <c r="C63" s="18">
        <v>153.75295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153.75295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>
      <c r="A64" s="66">
        <v>60</v>
      </c>
      <c r="B64" s="23" t="s">
        <v>11</v>
      </c>
      <c r="C64" s="1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53.25" customHeight="1">
      <c r="A65" s="56">
        <v>61</v>
      </c>
      <c r="B65" s="7" t="s">
        <v>23</v>
      </c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>
      <c r="A66" s="1">
        <v>62</v>
      </c>
      <c r="B66" s="22" t="s">
        <v>18</v>
      </c>
      <c r="C66" s="18">
        <f>SUM(C67:C70)</f>
        <v>450</v>
      </c>
      <c r="D66" s="18">
        <f t="shared" ref="D66" si="35">SUM(D67:D70)</f>
        <v>450</v>
      </c>
      <c r="E66" s="18">
        <f t="shared" ref="E66" si="36">SUM(E67:E70)</f>
        <v>0</v>
      </c>
      <c r="F66" s="18">
        <f t="shared" ref="F66" si="37">SUM(F67:F70)</f>
        <v>0</v>
      </c>
      <c r="G66" s="18">
        <f t="shared" ref="G66" si="38">SUM(G67:G70)</f>
        <v>0</v>
      </c>
      <c r="H66" s="18">
        <f t="shared" ref="H66" si="39">SUM(H67:H70)</f>
        <v>0</v>
      </c>
      <c r="I66" s="18">
        <f t="shared" ref="I66" si="40">SUM(I67:I70)</f>
        <v>0</v>
      </c>
      <c r="J66" s="18">
        <f t="shared" ref="J66:M66" si="41">SUM(J67:J70)</f>
        <v>0</v>
      </c>
      <c r="K66" s="18">
        <f t="shared" si="41"/>
        <v>0</v>
      </c>
      <c r="L66" s="18">
        <f t="shared" si="41"/>
        <v>0</v>
      </c>
      <c r="M66" s="18">
        <f t="shared" si="41"/>
        <v>0</v>
      </c>
      <c r="N66" s="18">
        <f t="shared" ref="N66" si="42">SUM(N67:N70)</f>
        <v>0</v>
      </c>
    </row>
    <row r="67" spans="1:14">
      <c r="A67" s="1">
        <v>63</v>
      </c>
      <c r="B67" s="17" t="s">
        <v>8</v>
      </c>
      <c r="C67" s="1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</row>
    <row r="68" spans="1:14">
      <c r="A68" s="1">
        <v>64</v>
      </c>
      <c r="B68" s="17" t="s">
        <v>9</v>
      </c>
      <c r="C68" s="1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</row>
    <row r="69" spans="1:14">
      <c r="A69" s="1">
        <v>65</v>
      </c>
      <c r="B69" s="17" t="s">
        <v>10</v>
      </c>
      <c r="C69" s="18">
        <v>450</v>
      </c>
      <c r="D69" s="8">
        <v>450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</row>
    <row r="70" spans="1:14">
      <c r="A70" s="1">
        <v>66</v>
      </c>
      <c r="B70" s="17" t="s">
        <v>11</v>
      </c>
      <c r="C70" s="1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</row>
    <row r="71" spans="1:14" ht="45.75" customHeight="1">
      <c r="A71" s="1">
        <v>67</v>
      </c>
      <c r="B71" s="7" t="s">
        <v>24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</row>
    <row r="72" spans="1:14">
      <c r="A72" s="1">
        <v>68</v>
      </c>
      <c r="B72" s="22" t="s">
        <v>18</v>
      </c>
      <c r="C72" s="18">
        <f>SUM(C73:C76)</f>
        <v>101.7</v>
      </c>
      <c r="D72" s="18">
        <f>SUM(D73:D76)</f>
        <v>101.7</v>
      </c>
      <c r="E72" s="18">
        <f t="shared" ref="E72" si="43">SUM(E73:E76)</f>
        <v>0</v>
      </c>
      <c r="F72" s="18">
        <f t="shared" ref="F72" si="44">SUM(F73:F76)</f>
        <v>0</v>
      </c>
      <c r="G72" s="18">
        <f t="shared" ref="G72" si="45">SUM(G73:G76)</f>
        <v>0</v>
      </c>
      <c r="H72" s="18">
        <f t="shared" ref="H72" si="46">SUM(H73:H76)</f>
        <v>0</v>
      </c>
      <c r="I72" s="18">
        <f t="shared" ref="I72" si="47">SUM(I73:I76)</f>
        <v>0</v>
      </c>
      <c r="J72" s="18">
        <f t="shared" ref="J72:M72" si="48">SUM(J73:J76)</f>
        <v>0</v>
      </c>
      <c r="K72" s="18">
        <f t="shared" si="48"/>
        <v>0</v>
      </c>
      <c r="L72" s="18">
        <f t="shared" si="48"/>
        <v>0</v>
      </c>
      <c r="M72" s="18">
        <f t="shared" si="48"/>
        <v>0</v>
      </c>
      <c r="N72" s="18">
        <f t="shared" ref="N72" si="49">SUM(N73:N76)</f>
        <v>0</v>
      </c>
    </row>
    <row r="73" spans="1:14">
      <c r="A73" s="1">
        <v>69</v>
      </c>
      <c r="B73" s="17" t="s">
        <v>8</v>
      </c>
      <c r="C73" s="1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</row>
    <row r="74" spans="1:14">
      <c r="A74" s="1">
        <v>70</v>
      </c>
      <c r="B74" s="17" t="s">
        <v>9</v>
      </c>
      <c r="C74" s="1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</row>
    <row r="75" spans="1:14">
      <c r="A75" s="1">
        <v>71</v>
      </c>
      <c r="B75" s="17" t="s">
        <v>10</v>
      </c>
      <c r="C75" s="18">
        <v>101.7</v>
      </c>
      <c r="D75" s="8">
        <v>101.7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</row>
    <row r="76" spans="1:14">
      <c r="A76" s="1">
        <v>72</v>
      </c>
      <c r="B76" s="17" t="s">
        <v>11</v>
      </c>
      <c r="C76" s="1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</row>
    <row r="77" spans="1:14" ht="44.25" customHeight="1">
      <c r="A77" s="1">
        <v>73</v>
      </c>
      <c r="B77" s="7" t="s">
        <v>25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</row>
    <row r="78" spans="1:14">
      <c r="A78" s="1">
        <v>74</v>
      </c>
      <c r="B78" s="22" t="s">
        <v>18</v>
      </c>
      <c r="C78" s="18">
        <f>SUM(C79:C82)</f>
        <v>3464.9</v>
      </c>
      <c r="D78" s="18">
        <f t="shared" ref="D78:J78" si="50">SUM(D79:D82)</f>
        <v>3464.9</v>
      </c>
      <c r="E78" s="18">
        <f t="shared" si="50"/>
        <v>0</v>
      </c>
      <c r="F78" s="18">
        <f t="shared" si="50"/>
        <v>0</v>
      </c>
      <c r="G78" s="18">
        <f t="shared" si="50"/>
        <v>0</v>
      </c>
      <c r="H78" s="18">
        <f t="shared" si="50"/>
        <v>0</v>
      </c>
      <c r="I78" s="18">
        <f t="shared" si="50"/>
        <v>0</v>
      </c>
      <c r="J78" s="18">
        <f t="shared" si="50"/>
        <v>0</v>
      </c>
      <c r="K78" s="18">
        <f t="shared" ref="K78:N78" si="51">SUM(K79:K82)</f>
        <v>0</v>
      </c>
      <c r="L78" s="18">
        <f t="shared" si="51"/>
        <v>0</v>
      </c>
      <c r="M78" s="18">
        <f t="shared" si="51"/>
        <v>0</v>
      </c>
      <c r="N78" s="18">
        <f t="shared" si="51"/>
        <v>0</v>
      </c>
    </row>
    <row r="79" spans="1:14">
      <c r="A79" s="1">
        <v>75</v>
      </c>
      <c r="B79" s="17" t="s">
        <v>8</v>
      </c>
      <c r="C79" s="1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</row>
    <row r="80" spans="1:14">
      <c r="A80" s="1">
        <v>76</v>
      </c>
      <c r="B80" s="17" t="s">
        <v>9</v>
      </c>
      <c r="C80" s="18">
        <v>2979.9</v>
      </c>
      <c r="D80" s="8">
        <v>2979.9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</row>
    <row r="81" spans="1:14">
      <c r="A81" s="1">
        <v>77</v>
      </c>
      <c r="B81" s="17" t="s">
        <v>10</v>
      </c>
      <c r="C81" s="18">
        <v>485</v>
      </c>
      <c r="D81" s="8">
        <v>485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</row>
    <row r="82" spans="1:14">
      <c r="A82" s="1">
        <v>78</v>
      </c>
      <c r="B82" s="17" t="s">
        <v>11</v>
      </c>
      <c r="C82" s="1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</row>
    <row r="83" spans="1:14" ht="41.25" customHeight="1">
      <c r="A83" s="1">
        <v>79</v>
      </c>
      <c r="B83" s="7" t="s">
        <v>26</v>
      </c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</row>
    <row r="84" spans="1:14">
      <c r="A84" s="1">
        <v>80</v>
      </c>
      <c r="B84" s="22" t="s">
        <v>18</v>
      </c>
      <c r="C84" s="18">
        <f>SUM(C85:C88)</f>
        <v>16.8</v>
      </c>
      <c r="D84" s="18">
        <f t="shared" ref="D84" si="52">SUM(D85:D88)</f>
        <v>16.8</v>
      </c>
      <c r="E84" s="18">
        <f t="shared" ref="E84" si="53">SUM(E85:E88)</f>
        <v>0</v>
      </c>
      <c r="F84" s="18">
        <f t="shared" ref="F84" si="54">SUM(F85:F88)</f>
        <v>0</v>
      </c>
      <c r="G84" s="18">
        <f t="shared" ref="G84" si="55">SUM(G85:G88)</f>
        <v>0</v>
      </c>
      <c r="H84" s="18">
        <f t="shared" ref="H84" si="56">SUM(H85:H88)</f>
        <v>0</v>
      </c>
      <c r="I84" s="18">
        <f t="shared" ref="I84" si="57">SUM(I85:I88)</f>
        <v>0</v>
      </c>
      <c r="J84" s="18">
        <f t="shared" ref="J84:M84" si="58">SUM(J85:J88)</f>
        <v>0</v>
      </c>
      <c r="K84" s="18">
        <f t="shared" si="58"/>
        <v>0</v>
      </c>
      <c r="L84" s="18">
        <f t="shared" si="58"/>
        <v>0</v>
      </c>
      <c r="M84" s="18">
        <f t="shared" si="58"/>
        <v>0</v>
      </c>
      <c r="N84" s="18">
        <f t="shared" ref="N84" si="59">SUM(N85:N88)</f>
        <v>0</v>
      </c>
    </row>
    <row r="85" spans="1:14">
      <c r="A85" s="1">
        <v>81</v>
      </c>
      <c r="B85" s="17" t="s">
        <v>8</v>
      </c>
      <c r="C85" s="1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</row>
    <row r="86" spans="1:14">
      <c r="A86" s="1">
        <v>82</v>
      </c>
      <c r="B86" s="17" t="s">
        <v>9</v>
      </c>
      <c r="C86" s="1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</row>
    <row r="87" spans="1:14">
      <c r="A87" s="1">
        <v>83</v>
      </c>
      <c r="B87" s="17" t="s">
        <v>10</v>
      </c>
      <c r="C87" s="18">
        <v>16.8</v>
      </c>
      <c r="D87" s="8">
        <v>16.8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</row>
    <row r="88" spans="1:14">
      <c r="A88" s="1">
        <v>84</v>
      </c>
      <c r="B88" s="17" t="s">
        <v>11</v>
      </c>
      <c r="C88" s="1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</row>
    <row r="89" spans="1:14" ht="41.25" customHeight="1">
      <c r="A89" s="1">
        <v>85</v>
      </c>
      <c r="B89" s="7" t="s">
        <v>27</v>
      </c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</row>
    <row r="90" spans="1:14">
      <c r="A90" s="1">
        <v>86</v>
      </c>
      <c r="B90" s="22" t="s">
        <v>18</v>
      </c>
      <c r="C90" s="18">
        <f>SUM(C91:C94)</f>
        <v>12</v>
      </c>
      <c r="D90" s="18">
        <f t="shared" ref="D90" si="60">SUM(D91:D94)</f>
        <v>12</v>
      </c>
      <c r="E90" s="18">
        <f t="shared" ref="E90" si="61">SUM(E91:E94)</f>
        <v>0</v>
      </c>
      <c r="F90" s="18">
        <f t="shared" ref="F90" si="62">SUM(F91:F94)</f>
        <v>0</v>
      </c>
      <c r="G90" s="18">
        <f t="shared" ref="G90" si="63">SUM(G91:G94)</f>
        <v>0</v>
      </c>
      <c r="H90" s="18">
        <f t="shared" ref="H90" si="64">SUM(H91:H94)</f>
        <v>0</v>
      </c>
      <c r="I90" s="18">
        <f t="shared" ref="I90" si="65">SUM(I91:I94)</f>
        <v>0</v>
      </c>
      <c r="J90" s="18">
        <f t="shared" ref="J90:M90" si="66">SUM(J91:J94)</f>
        <v>0</v>
      </c>
      <c r="K90" s="18">
        <f t="shared" si="66"/>
        <v>0</v>
      </c>
      <c r="L90" s="18">
        <f t="shared" si="66"/>
        <v>0</v>
      </c>
      <c r="M90" s="18">
        <f t="shared" si="66"/>
        <v>0</v>
      </c>
      <c r="N90" s="18">
        <f t="shared" ref="N90" si="67">SUM(N91:N94)</f>
        <v>0</v>
      </c>
    </row>
    <row r="91" spans="1:14">
      <c r="A91" s="1">
        <v>87</v>
      </c>
      <c r="B91" s="17" t="s">
        <v>8</v>
      </c>
      <c r="C91" s="1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</row>
    <row r="92" spans="1:14">
      <c r="A92" s="1">
        <v>88</v>
      </c>
      <c r="B92" s="17" t="s">
        <v>9</v>
      </c>
      <c r="C92" s="1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</row>
    <row r="93" spans="1:14">
      <c r="A93" s="1">
        <v>89</v>
      </c>
      <c r="B93" s="17" t="s">
        <v>10</v>
      </c>
      <c r="C93" s="18">
        <v>12</v>
      </c>
      <c r="D93" s="8">
        <v>12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</row>
    <row r="94" spans="1:14">
      <c r="A94" s="1">
        <v>90</v>
      </c>
      <c r="B94" s="17" t="s">
        <v>11</v>
      </c>
      <c r="C94" s="1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</row>
    <row r="95" spans="1:14" ht="41.25" customHeight="1">
      <c r="A95" s="1">
        <v>91</v>
      </c>
      <c r="B95" s="7" t="s">
        <v>28</v>
      </c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</row>
    <row r="96" spans="1:14">
      <c r="A96" s="1">
        <v>92</v>
      </c>
      <c r="B96" s="22" t="s">
        <v>18</v>
      </c>
      <c r="C96" s="18">
        <f>SUM(C97:C100)</f>
        <v>44</v>
      </c>
      <c r="D96" s="18">
        <f t="shared" ref="D96" si="68">SUM(D97:D100)</f>
        <v>44</v>
      </c>
      <c r="E96" s="18">
        <f t="shared" ref="E96" si="69">SUM(E97:E100)</f>
        <v>0</v>
      </c>
      <c r="F96" s="18">
        <f t="shared" ref="F96" si="70">SUM(F97:F100)</f>
        <v>0</v>
      </c>
      <c r="G96" s="18">
        <f t="shared" ref="G96" si="71">SUM(G97:G100)</f>
        <v>0</v>
      </c>
      <c r="H96" s="18">
        <f t="shared" ref="H96" si="72">SUM(H97:H100)</f>
        <v>0</v>
      </c>
      <c r="I96" s="18">
        <v>0</v>
      </c>
      <c r="J96" s="18">
        <v>0</v>
      </c>
      <c r="K96" s="18">
        <f t="shared" ref="K96:M96" si="73">SUM(K97:K100)</f>
        <v>0</v>
      </c>
      <c r="L96" s="18">
        <f t="shared" si="73"/>
        <v>0</v>
      </c>
      <c r="M96" s="18">
        <f t="shared" si="73"/>
        <v>0</v>
      </c>
      <c r="N96" s="18">
        <f t="shared" ref="N96" si="74">SUM(N97:N100)</f>
        <v>0</v>
      </c>
    </row>
    <row r="97" spans="1:14">
      <c r="A97" s="1">
        <v>93</v>
      </c>
      <c r="B97" s="17" t="s">
        <v>8</v>
      </c>
      <c r="C97" s="1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</row>
    <row r="98" spans="1:14">
      <c r="A98" s="1">
        <v>94</v>
      </c>
      <c r="B98" s="17" t="s">
        <v>9</v>
      </c>
      <c r="C98" s="1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</row>
    <row r="99" spans="1:14">
      <c r="A99" s="1">
        <v>95</v>
      </c>
      <c r="B99" s="17" t="s">
        <v>10</v>
      </c>
      <c r="C99" s="18">
        <v>44</v>
      </c>
      <c r="D99" s="8">
        <v>44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</row>
    <row r="100" spans="1:14">
      <c r="A100" s="1">
        <v>96</v>
      </c>
      <c r="B100" s="17" t="s">
        <v>11</v>
      </c>
      <c r="C100" s="1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</row>
    <row r="101" spans="1:14" ht="24.75" customHeight="1">
      <c r="A101" s="1">
        <v>97</v>
      </c>
      <c r="B101" s="7" t="s">
        <v>155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</row>
    <row r="102" spans="1:14">
      <c r="A102" s="1">
        <v>98</v>
      </c>
      <c r="B102" s="22" t="s">
        <v>18</v>
      </c>
      <c r="C102" s="18">
        <v>46313</v>
      </c>
      <c r="D102" s="18">
        <f t="shared" ref="D102" si="75">SUM(D103:D106)</f>
        <v>1500</v>
      </c>
      <c r="E102" s="18">
        <f t="shared" ref="E102" si="76">SUM(E103:E106)</f>
        <v>0</v>
      </c>
      <c r="F102" s="18">
        <f t="shared" ref="F102" si="77">SUM(F103:F106)</f>
        <v>0</v>
      </c>
      <c r="G102" s="18">
        <f t="shared" ref="G102" si="78">SUM(G103:G106)</f>
        <v>0</v>
      </c>
      <c r="H102" s="42">
        <f t="shared" ref="H102" si="79">SUM(H103:H106)</f>
        <v>0</v>
      </c>
      <c r="I102" s="18">
        <v>34813</v>
      </c>
      <c r="J102" s="18">
        <v>10000</v>
      </c>
      <c r="K102" s="18">
        <f t="shared" ref="K102:L102" si="80">SUM(K103:K106)</f>
        <v>0</v>
      </c>
      <c r="L102" s="42">
        <f t="shared" si="80"/>
        <v>0</v>
      </c>
      <c r="M102" s="18">
        <v>0</v>
      </c>
      <c r="N102" s="18">
        <f t="shared" ref="N102" si="81">SUM(N103:N106)</f>
        <v>0</v>
      </c>
    </row>
    <row r="103" spans="1:14">
      <c r="A103" s="1">
        <v>99</v>
      </c>
      <c r="B103" s="17" t="s">
        <v>8</v>
      </c>
      <c r="C103" s="18">
        <v>0</v>
      </c>
      <c r="D103" s="8">
        <v>0</v>
      </c>
      <c r="E103" s="8">
        <v>0</v>
      </c>
      <c r="F103" s="8">
        <v>0</v>
      </c>
      <c r="G103" s="8">
        <v>0</v>
      </c>
      <c r="H103" s="37">
        <v>0</v>
      </c>
      <c r="I103" s="8">
        <v>0</v>
      </c>
      <c r="J103" s="8">
        <v>0</v>
      </c>
      <c r="K103" s="8">
        <v>0</v>
      </c>
      <c r="L103" s="37">
        <v>0</v>
      </c>
      <c r="M103" s="8">
        <v>0</v>
      </c>
      <c r="N103" s="8">
        <v>0</v>
      </c>
    </row>
    <row r="104" spans="1:14">
      <c r="A104" s="1">
        <v>100</v>
      </c>
      <c r="B104" s="17" t="s">
        <v>9</v>
      </c>
      <c r="C104" s="18">
        <v>34813</v>
      </c>
      <c r="D104" s="8">
        <v>0</v>
      </c>
      <c r="E104" s="8">
        <v>0</v>
      </c>
      <c r="F104" s="8">
        <v>0</v>
      </c>
      <c r="G104" s="8">
        <v>0</v>
      </c>
      <c r="H104" s="37">
        <v>0</v>
      </c>
      <c r="I104" s="8">
        <v>34813</v>
      </c>
      <c r="J104" s="8">
        <v>0</v>
      </c>
      <c r="K104" s="8">
        <v>0</v>
      </c>
      <c r="L104" s="37">
        <v>0</v>
      </c>
      <c r="M104" s="8">
        <v>0</v>
      </c>
      <c r="N104" s="8">
        <v>0</v>
      </c>
    </row>
    <row r="105" spans="1:14">
      <c r="A105" s="1">
        <v>101</v>
      </c>
      <c r="B105" s="17" t="s">
        <v>10</v>
      </c>
      <c r="C105" s="18">
        <v>11500</v>
      </c>
      <c r="D105" s="8">
        <v>1500</v>
      </c>
      <c r="E105" s="8">
        <v>0</v>
      </c>
      <c r="F105" s="8">
        <v>0</v>
      </c>
      <c r="G105" s="8">
        <v>0</v>
      </c>
      <c r="H105" s="37">
        <v>0</v>
      </c>
      <c r="I105" s="8">
        <v>0</v>
      </c>
      <c r="J105" s="8">
        <v>10000</v>
      </c>
      <c r="K105" s="8">
        <v>0</v>
      </c>
      <c r="L105" s="37">
        <v>0</v>
      </c>
      <c r="M105" s="8">
        <v>0</v>
      </c>
      <c r="N105" s="8">
        <v>0</v>
      </c>
    </row>
    <row r="106" spans="1:14">
      <c r="A106" s="1">
        <v>102</v>
      </c>
      <c r="B106" s="17" t="s">
        <v>11</v>
      </c>
      <c r="C106" s="18">
        <v>0</v>
      </c>
      <c r="D106" s="8">
        <v>0</v>
      </c>
      <c r="E106" s="8">
        <v>0</v>
      </c>
      <c r="F106" s="8">
        <v>0</v>
      </c>
      <c r="G106" s="8">
        <v>0</v>
      </c>
      <c r="H106" s="37">
        <v>0</v>
      </c>
      <c r="I106" s="8">
        <v>0</v>
      </c>
      <c r="J106" s="8">
        <v>0</v>
      </c>
      <c r="K106" s="8">
        <v>0</v>
      </c>
      <c r="L106" s="37">
        <v>0</v>
      </c>
      <c r="M106" s="8">
        <v>0</v>
      </c>
      <c r="N106" s="8">
        <v>0</v>
      </c>
    </row>
    <row r="107" spans="1:14" ht="25.5">
      <c r="A107" s="1">
        <v>103</v>
      </c>
      <c r="B107" s="7" t="s">
        <v>156</v>
      </c>
      <c r="C107" s="18"/>
      <c r="D107" s="8"/>
      <c r="E107" s="8"/>
      <c r="F107" s="8"/>
      <c r="G107" s="8"/>
      <c r="H107" s="37"/>
      <c r="I107" s="8"/>
      <c r="J107" s="8"/>
      <c r="K107" s="8"/>
      <c r="L107" s="37"/>
      <c r="M107" s="8"/>
      <c r="N107" s="8"/>
    </row>
    <row r="108" spans="1:14">
      <c r="A108" s="1">
        <v>104</v>
      </c>
      <c r="B108" s="17" t="s">
        <v>18</v>
      </c>
      <c r="C108" s="18">
        <v>6036</v>
      </c>
      <c r="D108" s="8">
        <v>0</v>
      </c>
      <c r="E108" s="8">
        <v>0</v>
      </c>
      <c r="F108" s="8">
        <v>0</v>
      </c>
      <c r="G108" s="8">
        <v>5000</v>
      </c>
      <c r="H108" s="37">
        <v>0</v>
      </c>
      <c r="I108" s="8">
        <v>1200</v>
      </c>
      <c r="J108" s="8">
        <v>0</v>
      </c>
      <c r="K108" s="8">
        <v>0</v>
      </c>
      <c r="L108" s="37">
        <v>0</v>
      </c>
      <c r="M108" s="8">
        <v>0</v>
      </c>
      <c r="N108" s="8">
        <v>0</v>
      </c>
    </row>
    <row r="109" spans="1:14">
      <c r="A109" s="1">
        <v>105</v>
      </c>
      <c r="B109" s="17" t="s">
        <v>8</v>
      </c>
      <c r="C109" s="18">
        <v>0</v>
      </c>
      <c r="D109" s="8">
        <v>0</v>
      </c>
      <c r="E109" s="8">
        <v>0</v>
      </c>
      <c r="F109" s="8">
        <v>0</v>
      </c>
      <c r="G109" s="8">
        <v>0</v>
      </c>
      <c r="H109" s="37">
        <v>0</v>
      </c>
      <c r="I109" s="8">
        <v>0</v>
      </c>
      <c r="J109" s="8">
        <v>0</v>
      </c>
      <c r="K109" s="8">
        <v>0</v>
      </c>
      <c r="L109" s="37">
        <v>0</v>
      </c>
      <c r="M109" s="8">
        <v>0</v>
      </c>
      <c r="N109" s="8">
        <v>0</v>
      </c>
    </row>
    <row r="110" spans="1:14">
      <c r="A110" s="1">
        <v>106</v>
      </c>
      <c r="B110" s="17" t="s">
        <v>9</v>
      </c>
      <c r="C110" s="18">
        <v>0</v>
      </c>
      <c r="D110" s="8">
        <v>0</v>
      </c>
      <c r="E110" s="8">
        <v>0</v>
      </c>
      <c r="F110" s="8">
        <v>0</v>
      </c>
      <c r="G110" s="8">
        <v>0</v>
      </c>
      <c r="H110" s="37">
        <v>0</v>
      </c>
      <c r="I110" s="8">
        <v>0</v>
      </c>
      <c r="J110" s="8">
        <v>0</v>
      </c>
      <c r="K110" s="8">
        <v>0</v>
      </c>
      <c r="L110" s="37">
        <v>0</v>
      </c>
      <c r="M110" s="8">
        <v>0</v>
      </c>
      <c r="N110" s="8">
        <v>0</v>
      </c>
    </row>
    <row r="111" spans="1:14">
      <c r="A111" s="1">
        <v>107</v>
      </c>
      <c r="B111" s="17" t="s">
        <v>10</v>
      </c>
      <c r="C111" s="18">
        <v>6200</v>
      </c>
      <c r="D111" s="8">
        <v>0</v>
      </c>
      <c r="E111" s="8">
        <v>0</v>
      </c>
      <c r="F111" s="8">
        <v>0</v>
      </c>
      <c r="G111" s="8">
        <v>5000</v>
      </c>
      <c r="H111" s="37">
        <v>0</v>
      </c>
      <c r="I111" s="8">
        <v>1200</v>
      </c>
      <c r="J111" s="8">
        <v>0</v>
      </c>
      <c r="K111" s="8">
        <v>0</v>
      </c>
      <c r="L111" s="37">
        <v>0</v>
      </c>
      <c r="M111" s="8">
        <v>0</v>
      </c>
      <c r="N111" s="8">
        <v>0</v>
      </c>
    </row>
    <row r="112" spans="1:14">
      <c r="A112" s="1">
        <v>108</v>
      </c>
      <c r="B112" s="17" t="s">
        <v>11</v>
      </c>
      <c r="C112" s="18">
        <v>0</v>
      </c>
      <c r="D112" s="8">
        <v>0</v>
      </c>
      <c r="E112" s="8">
        <v>0</v>
      </c>
      <c r="F112" s="8">
        <v>0</v>
      </c>
      <c r="G112" s="8">
        <v>0</v>
      </c>
      <c r="H112" s="37">
        <v>0</v>
      </c>
      <c r="I112" s="8">
        <v>0</v>
      </c>
      <c r="J112" s="8">
        <v>0</v>
      </c>
      <c r="K112" s="8">
        <v>0</v>
      </c>
      <c r="L112" s="37">
        <v>0</v>
      </c>
      <c r="M112" s="8">
        <v>0</v>
      </c>
      <c r="N112" s="8">
        <v>0</v>
      </c>
    </row>
    <row r="113" spans="1:14">
      <c r="A113" s="1">
        <v>109</v>
      </c>
      <c r="B113" s="7" t="s">
        <v>147</v>
      </c>
      <c r="C113" s="18"/>
      <c r="D113" s="8"/>
      <c r="E113" s="8"/>
      <c r="F113" s="8"/>
      <c r="G113" s="8"/>
      <c r="H113" s="37"/>
      <c r="I113" s="8"/>
      <c r="J113" s="8"/>
      <c r="K113" s="8"/>
      <c r="L113" s="37"/>
      <c r="M113" s="8"/>
      <c r="N113" s="8"/>
    </row>
    <row r="114" spans="1:14">
      <c r="A114" s="1">
        <v>110</v>
      </c>
      <c r="B114" s="17" t="s">
        <v>18</v>
      </c>
      <c r="C114" s="18">
        <v>70</v>
      </c>
      <c r="D114" s="8">
        <v>0</v>
      </c>
      <c r="E114" s="8">
        <v>0</v>
      </c>
      <c r="F114" s="8">
        <v>0</v>
      </c>
      <c r="G114" s="8">
        <v>0</v>
      </c>
      <c r="H114" s="37">
        <v>0</v>
      </c>
      <c r="I114" s="8">
        <v>70</v>
      </c>
      <c r="J114" s="8">
        <v>0</v>
      </c>
      <c r="K114" s="8">
        <v>0</v>
      </c>
      <c r="L114" s="37">
        <v>0</v>
      </c>
      <c r="M114" s="8">
        <v>0</v>
      </c>
      <c r="N114" s="8">
        <v>0</v>
      </c>
    </row>
    <row r="115" spans="1:14">
      <c r="A115" s="1">
        <v>111</v>
      </c>
      <c r="B115" s="17" t="s">
        <v>8</v>
      </c>
      <c r="C115" s="18">
        <v>0</v>
      </c>
      <c r="D115" s="8">
        <v>0</v>
      </c>
      <c r="E115" s="8">
        <v>0</v>
      </c>
      <c r="F115" s="8">
        <v>0</v>
      </c>
      <c r="G115" s="8">
        <v>0</v>
      </c>
      <c r="H115" s="37">
        <v>0</v>
      </c>
      <c r="I115" s="8">
        <v>0</v>
      </c>
      <c r="J115" s="8">
        <v>0</v>
      </c>
      <c r="K115" s="8">
        <v>0</v>
      </c>
      <c r="L115" s="37">
        <v>0</v>
      </c>
      <c r="M115" s="8">
        <v>0</v>
      </c>
      <c r="N115" s="8">
        <v>0</v>
      </c>
    </row>
    <row r="116" spans="1:14">
      <c r="A116" s="1">
        <v>112</v>
      </c>
      <c r="B116" s="17" t="s">
        <v>9</v>
      </c>
      <c r="C116" s="18">
        <v>0</v>
      </c>
      <c r="D116" s="8">
        <v>0</v>
      </c>
      <c r="E116" s="8">
        <v>0</v>
      </c>
      <c r="F116" s="8">
        <v>0</v>
      </c>
      <c r="G116" s="8">
        <v>0</v>
      </c>
      <c r="H116" s="37">
        <v>0</v>
      </c>
      <c r="I116" s="8">
        <v>0</v>
      </c>
      <c r="J116" s="8">
        <v>0</v>
      </c>
      <c r="K116" s="8">
        <v>0</v>
      </c>
      <c r="L116" s="37">
        <v>0</v>
      </c>
      <c r="M116" s="8">
        <v>0</v>
      </c>
      <c r="N116" s="8">
        <v>0</v>
      </c>
    </row>
    <row r="117" spans="1:14">
      <c r="A117" s="1">
        <v>113</v>
      </c>
      <c r="B117" s="17" t="s">
        <v>10</v>
      </c>
      <c r="C117" s="18">
        <v>70</v>
      </c>
      <c r="D117" s="8">
        <v>0</v>
      </c>
      <c r="E117" s="8">
        <v>0</v>
      </c>
      <c r="F117" s="8">
        <v>0</v>
      </c>
      <c r="G117" s="8">
        <v>0</v>
      </c>
      <c r="H117" s="37">
        <v>0</v>
      </c>
      <c r="I117" s="8">
        <v>70</v>
      </c>
      <c r="J117" s="8">
        <v>0</v>
      </c>
      <c r="K117" s="8">
        <v>0</v>
      </c>
      <c r="L117" s="37">
        <v>0</v>
      </c>
      <c r="M117" s="8">
        <v>0</v>
      </c>
      <c r="N117" s="8">
        <v>0</v>
      </c>
    </row>
    <row r="118" spans="1:14">
      <c r="A118" s="1">
        <v>114</v>
      </c>
      <c r="B118" s="17" t="s">
        <v>11</v>
      </c>
      <c r="C118" s="18">
        <v>0</v>
      </c>
      <c r="D118" s="8">
        <v>0</v>
      </c>
      <c r="E118" s="8">
        <v>0</v>
      </c>
      <c r="F118" s="8">
        <v>0</v>
      </c>
      <c r="G118" s="8">
        <v>0</v>
      </c>
      <c r="H118" s="37">
        <v>0</v>
      </c>
      <c r="I118" s="8">
        <v>0</v>
      </c>
      <c r="J118" s="8">
        <v>0</v>
      </c>
      <c r="K118" s="8">
        <v>0</v>
      </c>
      <c r="L118" s="37">
        <v>0</v>
      </c>
      <c r="M118" s="8">
        <v>0</v>
      </c>
      <c r="N118" s="8">
        <v>0</v>
      </c>
    </row>
    <row r="119" spans="1:14" ht="39.75" customHeight="1">
      <c r="A119" s="1">
        <v>115</v>
      </c>
      <c r="B119" s="7" t="s">
        <v>29</v>
      </c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</row>
    <row r="120" spans="1:14">
      <c r="A120" s="1">
        <v>116</v>
      </c>
      <c r="B120" s="22" t="s">
        <v>18</v>
      </c>
      <c r="C120" s="18">
        <f>SUM(C121:C124)</f>
        <v>23.4</v>
      </c>
      <c r="D120" s="18">
        <f t="shared" ref="D120" si="82">SUM(D121:D124)</f>
        <v>23.4</v>
      </c>
      <c r="E120" s="18">
        <f t="shared" ref="E120" si="83">SUM(E121:E124)</f>
        <v>0</v>
      </c>
      <c r="F120" s="18">
        <f t="shared" ref="F120" si="84">SUM(F121:F124)</f>
        <v>0</v>
      </c>
      <c r="G120" s="18">
        <f t="shared" ref="G120" si="85">SUM(G121:G124)</f>
        <v>0</v>
      </c>
      <c r="H120" s="18">
        <f t="shared" ref="H120" si="86">SUM(H121:H124)</f>
        <v>0</v>
      </c>
      <c r="I120" s="18">
        <f t="shared" ref="I120" si="87">SUM(I121:I124)</f>
        <v>0</v>
      </c>
      <c r="J120" s="18">
        <f t="shared" ref="J120:M120" si="88">SUM(J121:J124)</f>
        <v>0</v>
      </c>
      <c r="K120" s="18">
        <f t="shared" si="88"/>
        <v>0</v>
      </c>
      <c r="L120" s="18">
        <f t="shared" si="88"/>
        <v>0</v>
      </c>
      <c r="M120" s="18">
        <f t="shared" si="88"/>
        <v>0</v>
      </c>
      <c r="N120" s="18">
        <f t="shared" ref="N120" si="89">SUM(N121:N124)</f>
        <v>0</v>
      </c>
    </row>
    <row r="121" spans="1:14">
      <c r="A121" s="1">
        <v>117</v>
      </c>
      <c r="B121" s="17" t="s">
        <v>8</v>
      </c>
      <c r="C121" s="1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</row>
    <row r="122" spans="1:14">
      <c r="A122" s="1">
        <v>118</v>
      </c>
      <c r="B122" s="17" t="s">
        <v>9</v>
      </c>
      <c r="C122" s="1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</row>
    <row r="123" spans="1:14">
      <c r="A123" s="1">
        <v>119</v>
      </c>
      <c r="B123" s="17" t="s">
        <v>10</v>
      </c>
      <c r="C123" s="18">
        <v>23.4</v>
      </c>
      <c r="D123" s="8">
        <v>23.4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</row>
    <row r="124" spans="1:14">
      <c r="A124" s="1">
        <v>120</v>
      </c>
      <c r="B124" s="17" t="s">
        <v>11</v>
      </c>
      <c r="C124" s="1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</row>
    <row r="125" spans="1:14" ht="46.5" customHeight="1">
      <c r="A125" s="1">
        <v>121</v>
      </c>
      <c r="B125" s="7" t="s">
        <v>30</v>
      </c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</row>
    <row r="126" spans="1:14">
      <c r="A126" s="1">
        <v>122</v>
      </c>
      <c r="B126" s="22" t="s">
        <v>18</v>
      </c>
      <c r="C126" s="18">
        <f>SUM(C127:C130)</f>
        <v>43.7</v>
      </c>
      <c r="D126" s="18">
        <f t="shared" ref="D126" si="90">SUM(D127:D130)</f>
        <v>0</v>
      </c>
      <c r="E126" s="18">
        <f t="shared" ref="E126" si="91">SUM(E127:E130)</f>
        <v>43.7</v>
      </c>
      <c r="F126" s="18">
        <f t="shared" ref="F126" si="92">SUM(F127:F130)</f>
        <v>0</v>
      </c>
      <c r="G126" s="18">
        <f t="shared" ref="G126" si="93">SUM(G127:G130)</f>
        <v>0</v>
      </c>
      <c r="H126" s="18">
        <f t="shared" ref="H126" si="94">SUM(H127:H130)</f>
        <v>0</v>
      </c>
      <c r="I126" s="18">
        <f t="shared" ref="I126" si="95">SUM(I127:I130)</f>
        <v>0</v>
      </c>
      <c r="J126" s="18">
        <f t="shared" ref="J126:M126" si="96">SUM(J127:J130)</f>
        <v>0</v>
      </c>
      <c r="K126" s="18">
        <f t="shared" si="96"/>
        <v>0</v>
      </c>
      <c r="L126" s="18">
        <f t="shared" si="96"/>
        <v>0</v>
      </c>
      <c r="M126" s="18">
        <f t="shared" si="96"/>
        <v>0</v>
      </c>
      <c r="N126" s="18">
        <f t="shared" ref="N126" si="97">SUM(N127:N130)</f>
        <v>0</v>
      </c>
    </row>
    <row r="127" spans="1:14">
      <c r="A127" s="1">
        <v>123</v>
      </c>
      <c r="B127" s="17" t="s">
        <v>8</v>
      </c>
      <c r="C127" s="1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</row>
    <row r="128" spans="1:14">
      <c r="A128" s="1">
        <v>124</v>
      </c>
      <c r="B128" s="17" t="s">
        <v>9</v>
      </c>
      <c r="C128" s="1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</row>
    <row r="129" spans="1:14">
      <c r="A129" s="1">
        <v>125</v>
      </c>
      <c r="B129" s="17" t="s">
        <v>10</v>
      </c>
      <c r="C129" s="18">
        <v>43.7</v>
      </c>
      <c r="D129" s="8">
        <v>0</v>
      </c>
      <c r="E129" s="8">
        <v>43.7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</row>
    <row r="130" spans="1:14">
      <c r="A130" s="1">
        <v>126</v>
      </c>
      <c r="B130" s="17" t="s">
        <v>11</v>
      </c>
      <c r="C130" s="1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</row>
    <row r="131" spans="1:14" ht="79.5" customHeight="1">
      <c r="A131" s="1">
        <v>127</v>
      </c>
      <c r="B131" s="7" t="s">
        <v>31</v>
      </c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</row>
    <row r="132" spans="1:14">
      <c r="A132" s="1">
        <v>128</v>
      </c>
      <c r="B132" s="22" t="s">
        <v>18</v>
      </c>
      <c r="C132" s="18">
        <v>2260.3719999999998</v>
      </c>
      <c r="D132" s="18">
        <f t="shared" ref="D132" si="98">SUM(D133:D136)</f>
        <v>0</v>
      </c>
      <c r="E132" s="18">
        <f t="shared" ref="E132" si="99">SUM(E133:E136)</f>
        <v>1600</v>
      </c>
      <c r="F132" s="18">
        <f t="shared" ref="F132" si="100">SUM(F133:F136)</f>
        <v>0</v>
      </c>
      <c r="G132" s="18">
        <f>SUM(G133:G136)</f>
        <v>660.37199999999996</v>
      </c>
      <c r="H132" s="18">
        <f t="shared" ref="H132" si="101">SUM(H133:H136)</f>
        <v>0</v>
      </c>
      <c r="I132" s="18">
        <f t="shared" ref="I132" si="102">SUM(I133:I136)</f>
        <v>0</v>
      </c>
      <c r="J132" s="18">
        <f t="shared" ref="J132" si="103">SUM(J133:J136)</f>
        <v>0</v>
      </c>
      <c r="K132" s="18">
        <v>0</v>
      </c>
      <c r="L132" s="18">
        <f t="shared" ref="L132:N132" si="104">SUM(L133:L136)</f>
        <v>0</v>
      </c>
      <c r="M132" s="18">
        <f t="shared" si="104"/>
        <v>0</v>
      </c>
      <c r="N132" s="18">
        <f t="shared" si="104"/>
        <v>0</v>
      </c>
    </row>
    <row r="133" spans="1:14">
      <c r="A133" s="1">
        <v>129</v>
      </c>
      <c r="B133" s="17" t="s">
        <v>8</v>
      </c>
      <c r="C133" s="1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</row>
    <row r="134" spans="1:14">
      <c r="A134" s="1">
        <v>130</v>
      </c>
      <c r="B134" s="17" t="s">
        <v>9</v>
      </c>
      <c r="C134" s="1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</row>
    <row r="135" spans="1:14">
      <c r="A135" s="1">
        <v>131</v>
      </c>
      <c r="B135" s="17" t="s">
        <v>10</v>
      </c>
      <c r="C135" s="18">
        <v>2260.37</v>
      </c>
      <c r="D135" s="8">
        <v>0</v>
      </c>
      <c r="E135" s="8">
        <v>1600</v>
      </c>
      <c r="F135" s="8">
        <v>0</v>
      </c>
      <c r="G135" s="12">
        <v>660.37199999999996</v>
      </c>
      <c r="H135" s="8">
        <v>0</v>
      </c>
      <c r="I135" s="8">
        <v>0</v>
      </c>
      <c r="J135" s="8">
        <v>0</v>
      </c>
      <c r="K135" s="12">
        <v>0</v>
      </c>
      <c r="L135" s="8">
        <v>0</v>
      </c>
      <c r="M135" s="8">
        <v>0</v>
      </c>
      <c r="N135" s="8">
        <v>0</v>
      </c>
    </row>
    <row r="136" spans="1:14">
      <c r="A136" s="1">
        <v>132</v>
      </c>
      <c r="B136" s="17" t="s">
        <v>11</v>
      </c>
      <c r="C136" s="1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</row>
    <row r="137" spans="1:14" ht="81.75" customHeight="1">
      <c r="A137" s="1">
        <v>133</v>
      </c>
      <c r="B137" s="7" t="s">
        <v>32</v>
      </c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</row>
    <row r="138" spans="1:14">
      <c r="A138" s="1">
        <v>134</v>
      </c>
      <c r="B138" s="22" t="s">
        <v>18</v>
      </c>
      <c r="C138" s="18">
        <v>4426.8</v>
      </c>
      <c r="D138" s="18">
        <f t="shared" ref="D138:J138" si="105">SUM(D139:D142)</f>
        <v>0</v>
      </c>
      <c r="E138" s="18">
        <f t="shared" si="105"/>
        <v>0</v>
      </c>
      <c r="F138" s="18">
        <f t="shared" si="105"/>
        <v>2000</v>
      </c>
      <c r="G138" s="18">
        <v>2426.8000000000002</v>
      </c>
      <c r="H138" s="18">
        <f t="shared" si="105"/>
        <v>0</v>
      </c>
      <c r="I138" s="18">
        <f t="shared" si="105"/>
        <v>0</v>
      </c>
      <c r="J138" s="18">
        <f t="shared" si="105"/>
        <v>0</v>
      </c>
      <c r="K138" s="18">
        <v>0</v>
      </c>
      <c r="L138" s="18">
        <f t="shared" ref="L138:N138" si="106">SUM(L139:L142)</f>
        <v>0</v>
      </c>
      <c r="M138" s="18">
        <f t="shared" si="106"/>
        <v>0</v>
      </c>
      <c r="N138" s="18">
        <f t="shared" si="106"/>
        <v>0</v>
      </c>
    </row>
    <row r="139" spans="1:14">
      <c r="A139" s="1">
        <v>135</v>
      </c>
      <c r="B139" s="17" t="s">
        <v>8</v>
      </c>
      <c r="C139" s="1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</row>
    <row r="140" spans="1:14">
      <c r="A140" s="1">
        <v>136</v>
      </c>
      <c r="B140" s="17" t="s">
        <v>9</v>
      </c>
      <c r="C140" s="1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</row>
    <row r="141" spans="1:14">
      <c r="A141" s="1">
        <v>137</v>
      </c>
      <c r="B141" s="17" t="s">
        <v>10</v>
      </c>
      <c r="C141" s="18">
        <v>4426.8</v>
      </c>
      <c r="D141" s="8">
        <v>0</v>
      </c>
      <c r="E141" s="8">
        <v>0</v>
      </c>
      <c r="F141" s="8">
        <v>2000</v>
      </c>
      <c r="G141" s="8">
        <v>2426.8000000000002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</row>
    <row r="142" spans="1:14">
      <c r="A142" s="1">
        <v>138</v>
      </c>
      <c r="B142" s="17" t="s">
        <v>11</v>
      </c>
      <c r="C142" s="1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</row>
    <row r="143" spans="1:14" ht="28.5" customHeight="1">
      <c r="A143" s="1">
        <v>139</v>
      </c>
      <c r="B143" s="7" t="s">
        <v>110</v>
      </c>
      <c r="C143" s="1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</row>
    <row r="144" spans="1:14">
      <c r="A144" s="1">
        <v>140</v>
      </c>
      <c r="B144" s="22" t="s">
        <v>18</v>
      </c>
      <c r="C144" s="18">
        <v>1250</v>
      </c>
      <c r="D144" s="18">
        <f>SUM(D145:D148)</f>
        <v>0</v>
      </c>
      <c r="E144" s="18">
        <f>SUM(E145:E148)</f>
        <v>0</v>
      </c>
      <c r="F144" s="18">
        <f>SUM(F145:F148)</f>
        <v>0</v>
      </c>
      <c r="G144" s="18">
        <f>SUM(G145:G148)</f>
        <v>1250</v>
      </c>
      <c r="H144" s="18">
        <f t="shared" ref="H144:J144" si="107">SUM(H145:H148)</f>
        <v>0</v>
      </c>
      <c r="I144" s="18">
        <f t="shared" si="107"/>
        <v>0</v>
      </c>
      <c r="J144" s="18">
        <f t="shared" si="107"/>
        <v>0</v>
      </c>
      <c r="K144" s="18">
        <v>0</v>
      </c>
      <c r="L144" s="18">
        <f t="shared" ref="L144:N144" si="108">SUM(L145:L148)</f>
        <v>0</v>
      </c>
      <c r="M144" s="18">
        <f t="shared" si="108"/>
        <v>0</v>
      </c>
      <c r="N144" s="18">
        <f t="shared" si="108"/>
        <v>0</v>
      </c>
    </row>
    <row r="145" spans="1:14">
      <c r="A145" s="1">
        <v>141</v>
      </c>
      <c r="B145" s="17" t="s">
        <v>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</row>
    <row r="146" spans="1:14">
      <c r="A146" s="1">
        <v>142</v>
      </c>
      <c r="B146" s="17" t="s">
        <v>9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</row>
    <row r="147" spans="1:14">
      <c r="A147" s="1">
        <v>143</v>
      </c>
      <c r="B147" s="17" t="s">
        <v>10</v>
      </c>
      <c r="C147" s="8">
        <v>1250</v>
      </c>
      <c r="D147" s="8">
        <v>0</v>
      </c>
      <c r="E147" s="8">
        <v>0</v>
      </c>
      <c r="F147" s="8">
        <v>0</v>
      </c>
      <c r="G147" s="8">
        <v>1250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</row>
    <row r="148" spans="1:14">
      <c r="A148" s="1">
        <v>144</v>
      </c>
      <c r="B148" s="17" t="s">
        <v>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</row>
    <row r="149" spans="1:14" ht="52.5" customHeight="1">
      <c r="A149" s="1">
        <v>145</v>
      </c>
      <c r="B149" s="7" t="s">
        <v>33</v>
      </c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</row>
    <row r="150" spans="1:14">
      <c r="A150" s="1">
        <v>146</v>
      </c>
      <c r="B150" s="22" t="s">
        <v>18</v>
      </c>
      <c r="C150" s="18">
        <v>613.29999999999995</v>
      </c>
      <c r="D150" s="18">
        <f t="shared" ref="D150" si="109">SUM(D151:D154)</f>
        <v>0</v>
      </c>
      <c r="E150" s="18">
        <f t="shared" ref="E150" si="110">SUM(E151:E154)</f>
        <v>356.3</v>
      </c>
      <c r="F150" s="18">
        <f t="shared" ref="F150" si="111">SUM(F151:F154)</f>
        <v>57</v>
      </c>
      <c r="G150" s="18">
        <v>200</v>
      </c>
      <c r="H150" s="18">
        <v>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</row>
    <row r="151" spans="1:14">
      <c r="A151" s="1">
        <v>147</v>
      </c>
      <c r="B151" s="17" t="s">
        <v>8</v>
      </c>
      <c r="C151" s="1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</row>
    <row r="152" spans="1:14">
      <c r="A152" s="1">
        <v>148</v>
      </c>
      <c r="B152" s="17" t="s">
        <v>9</v>
      </c>
      <c r="C152" s="1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</row>
    <row r="153" spans="1:14">
      <c r="A153" s="1">
        <v>149</v>
      </c>
      <c r="B153" s="17" t="s">
        <v>10</v>
      </c>
      <c r="C153" s="18">
        <v>613.29999999999995</v>
      </c>
      <c r="D153" s="8">
        <v>0</v>
      </c>
      <c r="E153" s="8">
        <v>356.3</v>
      </c>
      <c r="F153" s="8">
        <v>57</v>
      </c>
      <c r="G153" s="8">
        <v>200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</row>
    <row r="154" spans="1:14">
      <c r="A154" s="1">
        <v>150</v>
      </c>
      <c r="B154" s="17" t="s">
        <v>11</v>
      </c>
      <c r="C154" s="1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</row>
    <row r="155" spans="1:14" ht="81" customHeight="1">
      <c r="A155" s="1">
        <v>151</v>
      </c>
      <c r="B155" s="7" t="s">
        <v>34</v>
      </c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</row>
    <row r="156" spans="1:14">
      <c r="A156" s="1">
        <v>152</v>
      </c>
      <c r="B156" s="22" t="s">
        <v>18</v>
      </c>
      <c r="C156" s="18">
        <v>67515.171319999994</v>
      </c>
      <c r="D156" s="18">
        <f t="shared" ref="D156" si="112">SUM(D157:D160)</f>
        <v>0</v>
      </c>
      <c r="E156" s="18">
        <f t="shared" ref="E156" si="113">SUM(E157:E160)</f>
        <v>0</v>
      </c>
      <c r="F156" s="18">
        <f t="shared" ref="F156" si="114">SUM(F157:F160)</f>
        <v>0</v>
      </c>
      <c r="G156" s="18">
        <f>SUM(G157:G160)</f>
        <v>6754.6</v>
      </c>
      <c r="H156" s="18">
        <v>31098.248680000001</v>
      </c>
      <c r="I156" s="18">
        <v>29662.322639999999</v>
      </c>
      <c r="J156" s="18">
        <f t="shared" ref="J156" si="115">SUM(J157:J160)</f>
        <v>0</v>
      </c>
      <c r="K156" s="18">
        <v>0</v>
      </c>
      <c r="L156" s="18">
        <f t="shared" ref="L156:N156" si="116">SUM(L157:L160)</f>
        <v>0</v>
      </c>
      <c r="M156" s="18">
        <f t="shared" si="116"/>
        <v>0</v>
      </c>
      <c r="N156" s="18">
        <f t="shared" si="116"/>
        <v>0</v>
      </c>
    </row>
    <row r="157" spans="1:14">
      <c r="A157" s="1">
        <v>152</v>
      </c>
      <c r="B157" s="17" t="s">
        <v>8</v>
      </c>
      <c r="C157" s="1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</row>
    <row r="158" spans="1:14">
      <c r="A158" s="1">
        <v>153</v>
      </c>
      <c r="B158" s="17" t="s">
        <v>9</v>
      </c>
      <c r="C158" s="1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</row>
    <row r="159" spans="1:14">
      <c r="A159" s="1">
        <v>154</v>
      </c>
      <c r="B159" s="17" t="s">
        <v>10</v>
      </c>
      <c r="C159" s="18">
        <v>67515.171319999994</v>
      </c>
      <c r="D159" s="8">
        <v>0</v>
      </c>
      <c r="E159" s="8">
        <v>0</v>
      </c>
      <c r="F159" s="8">
        <v>0</v>
      </c>
      <c r="G159" s="12">
        <v>6754.6</v>
      </c>
      <c r="H159" s="47">
        <v>31098.248680000001</v>
      </c>
      <c r="I159" s="12">
        <v>29662.322639999999</v>
      </c>
      <c r="J159" s="8">
        <v>0</v>
      </c>
      <c r="K159" s="12">
        <v>0</v>
      </c>
      <c r="L159" s="47">
        <v>0</v>
      </c>
      <c r="M159" s="12">
        <v>0</v>
      </c>
      <c r="N159" s="8">
        <v>0</v>
      </c>
    </row>
    <row r="160" spans="1:14">
      <c r="A160" s="1">
        <v>155</v>
      </c>
      <c r="B160" s="17" t="s">
        <v>11</v>
      </c>
      <c r="C160" s="1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</row>
    <row r="161" spans="1:14" ht="38.25">
      <c r="A161" s="1">
        <v>156</v>
      </c>
      <c r="B161" s="7" t="s">
        <v>134</v>
      </c>
      <c r="C161" s="1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</row>
    <row r="162" spans="1:14">
      <c r="A162" s="1">
        <v>157</v>
      </c>
      <c r="B162" s="17" t="s">
        <v>18</v>
      </c>
      <c r="C162" s="18">
        <v>1590.6065799999999</v>
      </c>
      <c r="D162" s="8">
        <v>0</v>
      </c>
      <c r="E162" s="8">
        <v>0</v>
      </c>
      <c r="F162" s="8">
        <v>0</v>
      </c>
      <c r="G162" s="8">
        <v>0</v>
      </c>
      <c r="H162" s="8">
        <v>264.67045999999999</v>
      </c>
      <c r="I162" s="8">
        <v>1325.9361200000001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</row>
    <row r="163" spans="1:14">
      <c r="A163" s="1">
        <v>158</v>
      </c>
      <c r="B163" s="17" t="s">
        <v>8</v>
      </c>
      <c r="C163" s="1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</row>
    <row r="164" spans="1:14">
      <c r="A164" s="1">
        <v>159</v>
      </c>
      <c r="B164" s="17" t="s">
        <v>9</v>
      </c>
      <c r="C164" s="1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</row>
    <row r="165" spans="1:14">
      <c r="A165" s="1">
        <v>160</v>
      </c>
      <c r="B165" s="17" t="s">
        <v>10</v>
      </c>
      <c r="C165" s="18">
        <v>1590.6065799999999</v>
      </c>
      <c r="D165" s="8">
        <v>0</v>
      </c>
      <c r="E165" s="8">
        <v>0</v>
      </c>
      <c r="F165" s="8">
        <v>0</v>
      </c>
      <c r="G165" s="8">
        <v>0</v>
      </c>
      <c r="H165" s="8">
        <v>264.67045999999999</v>
      </c>
      <c r="I165" s="8">
        <v>1325.9361200000001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</row>
    <row r="166" spans="1:14">
      <c r="A166" s="1">
        <v>161</v>
      </c>
      <c r="B166" s="17" t="s">
        <v>11</v>
      </c>
      <c r="C166" s="1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</row>
    <row r="167" spans="1:14" ht="25.5">
      <c r="A167" s="1">
        <v>162</v>
      </c>
      <c r="B167" s="58" t="s">
        <v>142</v>
      </c>
      <c r="C167" s="1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</row>
    <row r="168" spans="1:14">
      <c r="A168" s="1">
        <v>163</v>
      </c>
      <c r="B168" s="17" t="s">
        <v>18</v>
      </c>
      <c r="C168" s="18">
        <v>51.478499999999997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51.478499999999997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</row>
    <row r="169" spans="1:14">
      <c r="A169" s="1">
        <v>164</v>
      </c>
      <c r="B169" s="17" t="s">
        <v>8</v>
      </c>
      <c r="C169" s="1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</row>
    <row r="170" spans="1:14">
      <c r="A170" s="1">
        <v>165</v>
      </c>
      <c r="B170" s="17" t="s">
        <v>9</v>
      </c>
      <c r="C170" s="1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</row>
    <row r="171" spans="1:14">
      <c r="A171" s="1">
        <v>166</v>
      </c>
      <c r="B171" s="17" t="s">
        <v>10</v>
      </c>
      <c r="C171" s="18">
        <v>51.478499999999997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51.478499999999997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</row>
    <row r="172" spans="1:14">
      <c r="A172" s="1">
        <v>167</v>
      </c>
      <c r="B172" s="56" t="s">
        <v>11</v>
      </c>
      <c r="C172" s="1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</row>
    <row r="173" spans="1:14" ht="25.5">
      <c r="A173" s="1">
        <v>168</v>
      </c>
      <c r="B173" s="58" t="s">
        <v>143</v>
      </c>
      <c r="C173" s="18"/>
      <c r="D173" s="8"/>
      <c r="E173" s="8"/>
      <c r="F173" s="8"/>
      <c r="G173" s="8"/>
      <c r="H173" s="8"/>
      <c r="I173" s="8"/>
      <c r="J173" s="8"/>
      <c r="K173" s="8"/>
      <c r="L173" s="8"/>
      <c r="M173" s="8">
        <v>0</v>
      </c>
      <c r="N173" s="8">
        <v>0</v>
      </c>
    </row>
    <row r="174" spans="1:14">
      <c r="A174" s="1">
        <v>169</v>
      </c>
      <c r="B174" s="56" t="s">
        <v>18</v>
      </c>
      <c r="C174" s="18">
        <v>3.7271700000000001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3.7271700000000001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</row>
    <row r="175" spans="1:14">
      <c r="A175" s="1">
        <v>170</v>
      </c>
      <c r="B175" s="56" t="s">
        <v>8</v>
      </c>
      <c r="C175" s="1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</row>
    <row r="176" spans="1:14">
      <c r="A176" s="1">
        <v>171</v>
      </c>
      <c r="B176" s="56" t="s">
        <v>9</v>
      </c>
      <c r="C176" s="1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</row>
    <row r="177" spans="1:14">
      <c r="A177" s="1">
        <v>172</v>
      </c>
      <c r="B177" s="56" t="s">
        <v>10</v>
      </c>
      <c r="C177" s="18">
        <v>3.7271700000000001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3.7271700000000001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</row>
    <row r="178" spans="1:14" ht="13.5" customHeight="1">
      <c r="A178" s="1">
        <v>173</v>
      </c>
      <c r="B178" s="17" t="s">
        <v>11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</row>
    <row r="179" spans="1:14" ht="13.5" customHeight="1">
      <c r="A179" s="1">
        <v>174</v>
      </c>
      <c r="B179" s="58" t="s">
        <v>146</v>
      </c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</row>
    <row r="180" spans="1:14" ht="13.5" customHeight="1">
      <c r="A180" s="1">
        <v>175</v>
      </c>
      <c r="B180" s="17" t="s">
        <v>18</v>
      </c>
      <c r="C180" s="21">
        <v>250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21">
        <v>250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</row>
    <row r="181" spans="1:14" ht="13.5" customHeight="1">
      <c r="A181" s="1">
        <v>176</v>
      </c>
      <c r="B181" s="17" t="s">
        <v>8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</row>
    <row r="182" spans="1:14" ht="13.5" customHeight="1">
      <c r="A182" s="1">
        <v>176</v>
      </c>
      <c r="B182" s="17" t="s">
        <v>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</row>
    <row r="183" spans="1:14" ht="13.5" customHeight="1">
      <c r="A183" s="1">
        <v>177</v>
      </c>
      <c r="B183" s="17" t="s">
        <v>10</v>
      </c>
      <c r="C183" s="21">
        <v>250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21">
        <v>250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</row>
    <row r="184" spans="1:14" ht="13.5" customHeight="1">
      <c r="A184" s="1">
        <v>177</v>
      </c>
      <c r="B184" s="17" t="s">
        <v>11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</row>
    <row r="185" spans="1:14" ht="79.5">
      <c r="A185" s="1">
        <v>178</v>
      </c>
      <c r="B185" s="7" t="s">
        <v>35</v>
      </c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</row>
    <row r="186" spans="1:14">
      <c r="A186" s="1">
        <v>179</v>
      </c>
      <c r="B186" s="22" t="s">
        <v>18</v>
      </c>
      <c r="C186" s="18">
        <v>28801.797060000001</v>
      </c>
      <c r="D186" s="8">
        <v>0</v>
      </c>
      <c r="E186" s="8">
        <v>0</v>
      </c>
      <c r="F186" s="8">
        <v>0</v>
      </c>
      <c r="G186" s="8">
        <v>6570.9</v>
      </c>
      <c r="H186" s="8">
        <v>10955.411</v>
      </c>
      <c r="I186" s="8">
        <v>11275.486059999999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</row>
    <row r="187" spans="1:14">
      <c r="A187" s="1">
        <v>180</v>
      </c>
      <c r="B187" s="17" t="s">
        <v>8</v>
      </c>
      <c r="C187" s="1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</row>
    <row r="188" spans="1:14">
      <c r="A188" s="1">
        <v>181</v>
      </c>
      <c r="B188" s="17" t="s">
        <v>9</v>
      </c>
      <c r="C188" s="18">
        <v>0</v>
      </c>
      <c r="D188" s="8">
        <v>0</v>
      </c>
      <c r="E188" s="8">
        <v>0</v>
      </c>
      <c r="F188" s="8">
        <v>0</v>
      </c>
      <c r="G188" s="12">
        <v>0</v>
      </c>
      <c r="H188" s="12">
        <v>0</v>
      </c>
      <c r="I188" s="12">
        <v>0</v>
      </c>
      <c r="J188" s="8">
        <v>0</v>
      </c>
      <c r="K188" s="12">
        <v>0</v>
      </c>
      <c r="L188" s="12">
        <v>0</v>
      </c>
      <c r="M188" s="12">
        <v>0</v>
      </c>
      <c r="N188" s="8">
        <v>0</v>
      </c>
    </row>
    <row r="189" spans="1:14">
      <c r="A189" s="1">
        <v>182</v>
      </c>
      <c r="B189" s="17" t="s">
        <v>10</v>
      </c>
      <c r="C189" s="18">
        <v>28801.797060000001</v>
      </c>
      <c r="D189" s="8">
        <v>0</v>
      </c>
      <c r="E189" s="8">
        <v>0</v>
      </c>
      <c r="F189" s="8">
        <v>0</v>
      </c>
      <c r="G189" s="8">
        <v>6570.9</v>
      </c>
      <c r="H189" s="8">
        <v>10955.41</v>
      </c>
      <c r="I189" s="8">
        <v>11275.486059999999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</row>
    <row r="190" spans="1:14">
      <c r="A190" s="1">
        <v>183</v>
      </c>
      <c r="B190" s="17" t="s">
        <v>11</v>
      </c>
      <c r="C190" s="1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</row>
    <row r="191" spans="1:14" ht="38.25">
      <c r="A191" s="1">
        <v>184</v>
      </c>
      <c r="B191" s="7" t="s">
        <v>135</v>
      </c>
      <c r="C191" s="18"/>
      <c r="D191" s="8"/>
      <c r="E191" s="8"/>
      <c r="F191" s="8"/>
      <c r="G191" s="8"/>
      <c r="H191" s="8"/>
      <c r="I191" s="8"/>
      <c r="J191" s="8"/>
      <c r="K191" s="8"/>
      <c r="L191" s="8"/>
      <c r="M191" s="8">
        <v>0</v>
      </c>
      <c r="N191" s="8">
        <v>0</v>
      </c>
    </row>
    <row r="192" spans="1:14">
      <c r="A192" s="1">
        <v>185</v>
      </c>
      <c r="B192" s="22" t="s">
        <v>18</v>
      </c>
      <c r="C192" s="18">
        <v>4759.8517000000002</v>
      </c>
      <c r="D192" s="8">
        <v>0</v>
      </c>
      <c r="E192" s="8">
        <v>0</v>
      </c>
      <c r="F192" s="8">
        <v>0</v>
      </c>
      <c r="G192" s="8">
        <v>0</v>
      </c>
      <c r="H192" s="8">
        <v>628.43309999999997</v>
      </c>
      <c r="I192" s="8">
        <v>4131.4186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</row>
    <row r="193" spans="1:14">
      <c r="A193" s="1">
        <v>186</v>
      </c>
      <c r="B193" s="17" t="s">
        <v>8</v>
      </c>
      <c r="C193" s="1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</row>
    <row r="194" spans="1:14">
      <c r="A194" s="1">
        <v>187</v>
      </c>
      <c r="B194" s="17" t="s">
        <v>9</v>
      </c>
      <c r="C194" s="1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</row>
    <row r="195" spans="1:14">
      <c r="A195" s="1">
        <v>188</v>
      </c>
      <c r="B195" s="17" t="s">
        <v>10</v>
      </c>
      <c r="C195" s="18">
        <v>4759.8517000000002</v>
      </c>
      <c r="D195" s="8">
        <v>0</v>
      </c>
      <c r="E195" s="8">
        <v>0</v>
      </c>
      <c r="F195" s="8">
        <v>0</v>
      </c>
      <c r="G195" s="8">
        <v>0</v>
      </c>
      <c r="H195" s="8">
        <v>628.43299999999999</v>
      </c>
      <c r="I195" s="8">
        <v>4131.4186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</row>
    <row r="196" spans="1:14" ht="24" customHeight="1">
      <c r="A196" s="1">
        <v>189</v>
      </c>
      <c r="B196" s="17" t="s">
        <v>11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</row>
    <row r="197" spans="1:14" ht="60.75" customHeight="1">
      <c r="A197" s="1">
        <v>190</v>
      </c>
      <c r="B197" s="58" t="s">
        <v>144</v>
      </c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</row>
    <row r="198" spans="1:14" ht="12.75" customHeight="1">
      <c r="A198" s="1">
        <v>191</v>
      </c>
      <c r="B198" s="17" t="s">
        <v>18</v>
      </c>
      <c r="C198" s="21">
        <v>2.1123699999999999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21">
        <v>2.1123699999999999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</row>
    <row r="199" spans="1:14" ht="18.75" customHeight="1">
      <c r="A199" s="1">
        <v>192</v>
      </c>
      <c r="B199" s="17" t="s">
        <v>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</row>
    <row r="200" spans="1:14" ht="23.25" customHeight="1">
      <c r="A200" s="1">
        <v>193</v>
      </c>
      <c r="B200" s="17" t="s">
        <v>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</row>
    <row r="201" spans="1:14" ht="15.75" customHeight="1">
      <c r="A201" s="1">
        <v>194</v>
      </c>
      <c r="B201" s="17" t="s">
        <v>10</v>
      </c>
      <c r="C201" s="21">
        <v>2.1123699999999999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21">
        <v>2.1123699999999999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</row>
    <row r="202" spans="1:14" ht="21.75" customHeight="1">
      <c r="A202" s="1">
        <v>195</v>
      </c>
      <c r="B202" s="17" t="s">
        <v>18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</row>
    <row r="203" spans="1:14" ht="89.25">
      <c r="A203" s="1">
        <v>196</v>
      </c>
      <c r="B203" s="7" t="s">
        <v>36</v>
      </c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</row>
    <row r="204" spans="1:14">
      <c r="A204" s="1">
        <v>197</v>
      </c>
      <c r="B204" s="22" t="s">
        <v>18</v>
      </c>
      <c r="C204" s="18">
        <v>40</v>
      </c>
      <c r="D204" s="8">
        <v>0</v>
      </c>
      <c r="E204" s="8">
        <v>40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</row>
    <row r="205" spans="1:14">
      <c r="A205" s="1">
        <v>198</v>
      </c>
      <c r="B205" s="17" t="s">
        <v>8</v>
      </c>
      <c r="C205" s="1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</row>
    <row r="206" spans="1:14">
      <c r="A206" s="1">
        <v>199</v>
      </c>
      <c r="B206" s="17" t="s">
        <v>9</v>
      </c>
      <c r="C206" s="1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</row>
    <row r="207" spans="1:14">
      <c r="A207" s="1">
        <v>200</v>
      </c>
      <c r="B207" s="17" t="s">
        <v>10</v>
      </c>
      <c r="C207" s="18">
        <v>40</v>
      </c>
      <c r="D207" s="8">
        <v>0</v>
      </c>
      <c r="E207" s="8">
        <v>40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</row>
    <row r="208" spans="1:14" ht="20.25" customHeight="1">
      <c r="A208" s="1">
        <v>201</v>
      </c>
      <c r="B208" s="17" t="s">
        <v>11</v>
      </c>
      <c r="C208" s="52">
        <v>0</v>
      </c>
      <c r="D208" s="52">
        <v>0</v>
      </c>
      <c r="E208" s="52">
        <v>0</v>
      </c>
      <c r="F208" s="52">
        <v>0</v>
      </c>
      <c r="G208" s="52">
        <v>0</v>
      </c>
      <c r="H208" s="52">
        <v>0</v>
      </c>
      <c r="I208" s="52">
        <v>0</v>
      </c>
      <c r="J208" s="52">
        <v>0</v>
      </c>
      <c r="K208" s="52">
        <v>0</v>
      </c>
      <c r="L208" s="52">
        <v>0</v>
      </c>
      <c r="M208" s="52">
        <v>0</v>
      </c>
      <c r="N208" s="52">
        <v>0</v>
      </c>
    </row>
    <row r="209" spans="1:14" ht="63.75">
      <c r="A209" s="1">
        <v>202</v>
      </c>
      <c r="B209" s="7" t="s">
        <v>37</v>
      </c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>
        <f t="shared" ref="M209" si="117">SUM(M210:M213)</f>
        <v>0</v>
      </c>
      <c r="N209" s="18">
        <f t="shared" ref="N209" si="118">SUM(N210:N213)</f>
        <v>0</v>
      </c>
    </row>
    <row r="210" spans="1:14">
      <c r="A210" s="1">
        <v>203</v>
      </c>
      <c r="B210" s="22" t="s">
        <v>18</v>
      </c>
      <c r="C210" s="18">
        <v>79.253060000000005</v>
      </c>
      <c r="D210" s="8">
        <v>0</v>
      </c>
      <c r="E210" s="8">
        <v>0</v>
      </c>
      <c r="F210" s="8">
        <v>79.253060000000005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</row>
    <row r="211" spans="1:14">
      <c r="A211" s="1">
        <v>204</v>
      </c>
      <c r="B211" s="17" t="s">
        <v>8</v>
      </c>
      <c r="C211" s="1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</row>
    <row r="212" spans="1:14">
      <c r="A212" s="1">
        <v>205</v>
      </c>
      <c r="B212" s="17" t="s">
        <v>9</v>
      </c>
      <c r="C212" s="1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</row>
    <row r="213" spans="1:14">
      <c r="A213" s="1">
        <v>206</v>
      </c>
      <c r="B213" s="17" t="s">
        <v>10</v>
      </c>
      <c r="C213" s="18">
        <v>79.253060000000005</v>
      </c>
      <c r="D213" s="8">
        <v>0</v>
      </c>
      <c r="E213" s="8">
        <v>0</v>
      </c>
      <c r="F213" s="8">
        <v>79.253060000000005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</row>
    <row r="214" spans="1:14">
      <c r="A214" s="1">
        <v>207</v>
      </c>
      <c r="B214" s="17" t="s">
        <v>11</v>
      </c>
      <c r="C214" s="1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/>
      <c r="N214" s="8"/>
    </row>
    <row r="215" spans="1:14">
      <c r="A215" s="1">
        <v>208</v>
      </c>
      <c r="B215" s="7" t="s">
        <v>111</v>
      </c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>
        <f t="shared" ref="M215:N215" si="119">SUM(M216:M219)</f>
        <v>0</v>
      </c>
      <c r="N215" s="18">
        <f t="shared" si="119"/>
        <v>0</v>
      </c>
    </row>
    <row r="216" spans="1:14">
      <c r="A216" s="1">
        <v>209</v>
      </c>
      <c r="B216" s="22" t="s">
        <v>18</v>
      </c>
      <c r="C216" s="8">
        <v>44435.381000000001</v>
      </c>
      <c r="D216" s="8">
        <v>0</v>
      </c>
      <c r="E216" s="8">
        <v>0</v>
      </c>
      <c r="F216" s="8">
        <v>0</v>
      </c>
      <c r="G216" s="8">
        <v>1888.181</v>
      </c>
      <c r="H216" s="8">
        <v>47.2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</row>
    <row r="217" spans="1:14">
      <c r="A217" s="1">
        <v>210</v>
      </c>
      <c r="B217" s="17" t="s">
        <v>8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</row>
    <row r="218" spans="1:14">
      <c r="A218" s="1">
        <v>211</v>
      </c>
      <c r="B218" s="17" t="s">
        <v>9</v>
      </c>
      <c r="C218" s="8">
        <v>0</v>
      </c>
      <c r="D218" s="8">
        <v>0</v>
      </c>
      <c r="E218" s="8">
        <v>0</v>
      </c>
      <c r="F218" s="8">
        <v>0</v>
      </c>
      <c r="G218" s="37">
        <v>0</v>
      </c>
      <c r="H218" s="8">
        <v>0</v>
      </c>
      <c r="I218" s="8">
        <v>0</v>
      </c>
      <c r="J218" s="8">
        <v>0</v>
      </c>
      <c r="K218" s="37">
        <v>0</v>
      </c>
      <c r="L218" s="8">
        <v>0</v>
      </c>
      <c r="M218" s="8">
        <v>0</v>
      </c>
      <c r="N218" s="8">
        <v>0</v>
      </c>
    </row>
    <row r="219" spans="1:14">
      <c r="A219" s="1">
        <v>212</v>
      </c>
      <c r="B219" s="17" t="s">
        <v>10</v>
      </c>
      <c r="C219" s="8">
        <v>44435.381000000001</v>
      </c>
      <c r="D219" s="8">
        <v>0</v>
      </c>
      <c r="E219" s="8">
        <v>0</v>
      </c>
      <c r="F219" s="8">
        <v>0</v>
      </c>
      <c r="G219" s="8">
        <v>1888.181</v>
      </c>
      <c r="H219" s="8">
        <v>47.2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</row>
    <row r="220" spans="1:14">
      <c r="A220" s="1">
        <v>213</v>
      </c>
      <c r="B220" s="17" t="s">
        <v>11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/>
      <c r="N220" s="8"/>
    </row>
    <row r="221" spans="1:14" ht="38.25">
      <c r="A221" s="1">
        <v>214</v>
      </c>
      <c r="B221" s="58" t="s">
        <v>140</v>
      </c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>
        <v>0</v>
      </c>
      <c r="N221" s="8">
        <v>0</v>
      </c>
    </row>
    <row r="222" spans="1:14">
      <c r="A222" s="1">
        <v>215</v>
      </c>
      <c r="B222" s="17" t="s">
        <v>18</v>
      </c>
      <c r="C222" s="8">
        <v>108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108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</row>
    <row r="223" spans="1:14">
      <c r="A223" s="1">
        <v>216</v>
      </c>
      <c r="B223" s="17" t="s">
        <v>8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</row>
    <row r="224" spans="1:14">
      <c r="A224" s="1">
        <v>217</v>
      </c>
      <c r="B224" s="17" t="s">
        <v>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</row>
    <row r="225" spans="1:14">
      <c r="A225" s="1">
        <v>218</v>
      </c>
      <c r="B225" s="17" t="s">
        <v>10</v>
      </c>
      <c r="C225" s="8">
        <v>108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108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</row>
    <row r="226" spans="1:14">
      <c r="A226" s="1">
        <v>219</v>
      </c>
      <c r="B226" s="17" t="s">
        <v>11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/>
      <c r="N226" s="8"/>
    </row>
    <row r="227" spans="1:14" ht="25.5">
      <c r="A227" s="1">
        <v>220</v>
      </c>
      <c r="B227" s="7" t="s">
        <v>133</v>
      </c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>
        <v>0</v>
      </c>
      <c r="N227" s="8">
        <v>0</v>
      </c>
    </row>
    <row r="228" spans="1:14">
      <c r="A228" s="1">
        <v>221</v>
      </c>
      <c r="B228" s="17" t="s">
        <v>18</v>
      </c>
      <c r="C228" s="8">
        <v>116077.34</v>
      </c>
      <c r="D228" s="8">
        <v>0</v>
      </c>
      <c r="E228" s="8">
        <v>0</v>
      </c>
      <c r="F228" s="8">
        <v>0</v>
      </c>
      <c r="G228" s="8">
        <v>0</v>
      </c>
      <c r="H228" s="8">
        <v>4521.24</v>
      </c>
      <c r="I228" s="8">
        <v>108300</v>
      </c>
      <c r="J228" s="8">
        <v>3256.1</v>
      </c>
      <c r="K228" s="8">
        <v>0</v>
      </c>
      <c r="L228" s="8">
        <v>0</v>
      </c>
      <c r="M228" s="8">
        <v>0</v>
      </c>
      <c r="N228" s="8">
        <v>0</v>
      </c>
    </row>
    <row r="229" spans="1:14">
      <c r="A229" s="1">
        <v>222</v>
      </c>
      <c r="B229" s="17" t="s">
        <v>8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</row>
    <row r="230" spans="1:14">
      <c r="A230" s="1">
        <v>223</v>
      </c>
      <c r="B230" s="17" t="s">
        <v>9</v>
      </c>
      <c r="C230" s="8">
        <v>105051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105051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</row>
    <row r="231" spans="1:14">
      <c r="A231" s="1">
        <v>224</v>
      </c>
      <c r="B231" s="17" t="s">
        <v>10</v>
      </c>
      <c r="C231" s="8">
        <v>11026.34</v>
      </c>
      <c r="D231" s="8">
        <v>0</v>
      </c>
      <c r="E231" s="8">
        <v>0</v>
      </c>
      <c r="F231" s="8">
        <v>0</v>
      </c>
      <c r="G231" s="8">
        <v>0</v>
      </c>
      <c r="H231" s="8">
        <v>4521.24</v>
      </c>
      <c r="I231" s="8">
        <v>3249</v>
      </c>
      <c r="J231" s="8">
        <v>3256.1</v>
      </c>
      <c r="K231" s="8">
        <v>0</v>
      </c>
      <c r="L231" s="8">
        <v>0</v>
      </c>
      <c r="M231" s="8">
        <v>0</v>
      </c>
      <c r="N231" s="8">
        <v>0</v>
      </c>
    </row>
    <row r="232" spans="1:14">
      <c r="A232" s="1">
        <v>225</v>
      </c>
      <c r="B232" s="17" t="s">
        <v>11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</row>
    <row r="233" spans="1:14">
      <c r="A233" s="1">
        <v>226</v>
      </c>
      <c r="B233" s="7" t="s">
        <v>136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>
        <f t="shared" ref="M233:N233" si="120">SUM(M234:M237)</f>
        <v>0</v>
      </c>
      <c r="N233" s="8">
        <f t="shared" si="120"/>
        <v>0</v>
      </c>
    </row>
    <row r="234" spans="1:14">
      <c r="A234" s="1">
        <v>227</v>
      </c>
      <c r="B234" s="22" t="s">
        <v>18</v>
      </c>
      <c r="C234" s="8">
        <v>698.85580000000004</v>
      </c>
      <c r="D234" s="8">
        <v>0</v>
      </c>
      <c r="E234" s="8">
        <v>0</v>
      </c>
      <c r="F234" s="8">
        <v>0</v>
      </c>
      <c r="G234" s="8">
        <v>0</v>
      </c>
      <c r="H234" s="8">
        <v>698.85550000000001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</row>
    <row r="235" spans="1:14">
      <c r="A235" s="1">
        <v>228</v>
      </c>
      <c r="B235" s="17" t="s">
        <v>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</row>
    <row r="236" spans="1:14">
      <c r="A236" s="1">
        <v>229</v>
      </c>
      <c r="B236" s="17" t="s">
        <v>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37">
        <v>0</v>
      </c>
      <c r="I236" s="8">
        <v>0</v>
      </c>
      <c r="J236" s="8">
        <v>0</v>
      </c>
      <c r="K236" s="8">
        <v>0</v>
      </c>
      <c r="L236" s="37">
        <v>0</v>
      </c>
      <c r="M236" s="8">
        <v>0</v>
      </c>
      <c r="N236" s="8">
        <v>0</v>
      </c>
    </row>
    <row r="237" spans="1:14">
      <c r="A237" s="1">
        <v>230</v>
      </c>
      <c r="B237" s="17" t="s">
        <v>10</v>
      </c>
      <c r="C237" s="8">
        <v>698.85580000000004</v>
      </c>
      <c r="D237" s="8">
        <v>0</v>
      </c>
      <c r="E237" s="8">
        <v>0</v>
      </c>
      <c r="F237" s="8">
        <v>0</v>
      </c>
      <c r="G237" s="8">
        <v>0</v>
      </c>
      <c r="H237" s="8">
        <v>698.85550000000001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</row>
    <row r="238" spans="1:14">
      <c r="A238" s="1">
        <v>231</v>
      </c>
      <c r="B238" s="17" t="s">
        <v>11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/>
      <c r="N238" s="8"/>
    </row>
    <row r="239" spans="1:14" ht="25.5">
      <c r="A239" s="1">
        <v>232</v>
      </c>
      <c r="B239" s="7" t="s">
        <v>123</v>
      </c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>
        <f t="shared" ref="M239:N239" si="121">SUM(M240:M243)</f>
        <v>0</v>
      </c>
      <c r="N239" s="8">
        <f t="shared" si="121"/>
        <v>0</v>
      </c>
    </row>
    <row r="240" spans="1:14">
      <c r="A240" s="1">
        <v>233</v>
      </c>
      <c r="B240" s="22" t="s">
        <v>18</v>
      </c>
      <c r="C240" s="8">
        <v>824.38340000000005</v>
      </c>
      <c r="D240" s="8">
        <v>0</v>
      </c>
      <c r="E240" s="8">
        <v>0</v>
      </c>
      <c r="F240" s="8">
        <v>0</v>
      </c>
      <c r="G240" s="8">
        <v>0</v>
      </c>
      <c r="H240" s="8">
        <v>824.38340000000005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</row>
    <row r="241" spans="1:14">
      <c r="A241" s="1">
        <v>234</v>
      </c>
      <c r="B241" s="17" t="s">
        <v>8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</row>
    <row r="242" spans="1:14">
      <c r="A242" s="1">
        <v>235</v>
      </c>
      <c r="B242" s="17" t="s">
        <v>9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55.845999999999997</v>
      </c>
      <c r="M242" s="8">
        <v>0</v>
      </c>
      <c r="N242" s="8">
        <v>0</v>
      </c>
    </row>
    <row r="243" spans="1:14">
      <c r="A243" s="1">
        <v>236</v>
      </c>
      <c r="B243" s="17" t="s">
        <v>10</v>
      </c>
      <c r="C243" s="8">
        <v>824.38340000000005</v>
      </c>
      <c r="D243" s="8">
        <v>0</v>
      </c>
      <c r="E243" s="8">
        <v>0</v>
      </c>
      <c r="F243" s="8">
        <v>0</v>
      </c>
      <c r="G243" s="8">
        <v>0</v>
      </c>
      <c r="H243" s="8">
        <v>824.38340000000005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</row>
    <row r="244" spans="1:14">
      <c r="A244" s="1">
        <v>237</v>
      </c>
      <c r="B244" s="17" t="s">
        <v>11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/>
      <c r="N244" s="8"/>
    </row>
    <row r="245" spans="1:14">
      <c r="A245" s="1">
        <v>238</v>
      </c>
      <c r="B245" s="7" t="s">
        <v>122</v>
      </c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>
        <f t="shared" ref="M245:N245" si="122">SUM(M246:M249)</f>
        <v>0</v>
      </c>
      <c r="N245" s="8">
        <f t="shared" si="122"/>
        <v>0</v>
      </c>
    </row>
    <row r="246" spans="1:14">
      <c r="A246" s="1">
        <v>239</v>
      </c>
      <c r="B246" s="22" t="s">
        <v>18</v>
      </c>
      <c r="C246" s="8">
        <v>7572.5690500000001</v>
      </c>
      <c r="D246" s="8">
        <v>0</v>
      </c>
      <c r="E246" s="8">
        <v>0</v>
      </c>
      <c r="F246" s="8">
        <v>0</v>
      </c>
      <c r="G246" s="8">
        <v>0</v>
      </c>
      <c r="H246" s="8">
        <v>7572.5690500000001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</row>
    <row r="247" spans="1:14">
      <c r="A247" s="1">
        <v>240</v>
      </c>
      <c r="B247" s="17" t="s">
        <v>8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</row>
    <row r="248" spans="1:14">
      <c r="A248" s="1">
        <v>241</v>
      </c>
      <c r="B248" s="17" t="s">
        <v>9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</row>
    <row r="249" spans="1:14">
      <c r="A249" s="1">
        <v>242</v>
      </c>
      <c r="B249" s="17" t="s">
        <v>10</v>
      </c>
      <c r="C249" s="8">
        <v>7572.5690000000004</v>
      </c>
      <c r="D249" s="8">
        <v>0</v>
      </c>
      <c r="E249" s="8">
        <v>0</v>
      </c>
      <c r="F249" s="8">
        <v>0</v>
      </c>
      <c r="G249" s="8">
        <v>0</v>
      </c>
      <c r="H249" s="8">
        <v>7572.5690500000001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</row>
    <row r="250" spans="1:14" ht="27" customHeight="1">
      <c r="A250" s="1">
        <v>243</v>
      </c>
      <c r="B250" s="17" t="s">
        <v>11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/>
      <c r="N250" s="8"/>
    </row>
    <row r="251" spans="1:14" ht="25.5">
      <c r="A251" s="1">
        <v>244</v>
      </c>
      <c r="B251" s="7" t="s">
        <v>154</v>
      </c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>
        <f t="shared" ref="M251:N251" si="123">SUM(M252:M255)</f>
        <v>0</v>
      </c>
      <c r="N251" s="8">
        <f t="shared" si="123"/>
        <v>0</v>
      </c>
    </row>
    <row r="252" spans="1:14">
      <c r="A252" s="1">
        <v>245</v>
      </c>
      <c r="B252" s="22" t="s">
        <v>18</v>
      </c>
      <c r="C252" s="8">
        <v>271.41239999999999</v>
      </c>
      <c r="D252" s="8">
        <v>0</v>
      </c>
      <c r="E252" s="8">
        <v>0</v>
      </c>
      <c r="F252" s="8">
        <v>0</v>
      </c>
      <c r="G252" s="8">
        <v>0</v>
      </c>
      <c r="H252" s="8">
        <v>271.41239999999999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</row>
    <row r="253" spans="1:14">
      <c r="A253" s="1">
        <v>246</v>
      </c>
      <c r="B253" s="17" t="s">
        <v>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</row>
    <row r="254" spans="1:14">
      <c r="A254" s="1">
        <v>247</v>
      </c>
      <c r="B254" s="17" t="s">
        <v>9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0</v>
      </c>
      <c r="N254" s="8">
        <v>0</v>
      </c>
    </row>
    <row r="255" spans="1:14">
      <c r="A255" s="1">
        <v>248</v>
      </c>
      <c r="B255" s="17" t="s">
        <v>10</v>
      </c>
      <c r="C255" s="8">
        <v>271.41239999999999</v>
      </c>
      <c r="D255" s="8">
        <v>0</v>
      </c>
      <c r="E255" s="8">
        <v>0</v>
      </c>
      <c r="F255" s="8">
        <v>0</v>
      </c>
      <c r="G255" s="8">
        <v>0</v>
      </c>
      <c r="H255" s="8">
        <v>271.41239999999999</v>
      </c>
      <c r="I255" s="8">
        <v>0</v>
      </c>
      <c r="J255" s="8">
        <v>0</v>
      </c>
      <c r="K255" s="8">
        <v>0</v>
      </c>
      <c r="L255" s="8">
        <v>0</v>
      </c>
      <c r="M255" s="8">
        <v>0</v>
      </c>
      <c r="N255" s="8">
        <v>0</v>
      </c>
    </row>
    <row r="256" spans="1:14">
      <c r="A256" s="1">
        <v>249</v>
      </c>
      <c r="B256" s="17" t="s">
        <v>11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/>
      <c r="N256" s="8"/>
    </row>
    <row r="257" spans="1:14" ht="25.5">
      <c r="A257" s="1">
        <v>250</v>
      </c>
      <c r="B257" s="7" t="s">
        <v>124</v>
      </c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>
        <f t="shared" ref="M257:N257" si="124">SUM(M258:M261)</f>
        <v>0</v>
      </c>
      <c r="N257" s="8">
        <f t="shared" si="124"/>
        <v>0</v>
      </c>
    </row>
    <row r="258" spans="1:14">
      <c r="A258" s="1">
        <v>251</v>
      </c>
      <c r="B258" s="22" t="s">
        <v>18</v>
      </c>
      <c r="C258" s="8">
        <v>2030.6907100000001</v>
      </c>
      <c r="D258" s="8">
        <v>0</v>
      </c>
      <c r="E258" s="8">
        <v>0</v>
      </c>
      <c r="F258" s="8">
        <v>0</v>
      </c>
      <c r="G258" s="8">
        <v>0</v>
      </c>
      <c r="H258" s="8">
        <v>2030.6907100000001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</row>
    <row r="259" spans="1:14">
      <c r="A259" s="1">
        <v>252</v>
      </c>
      <c r="B259" s="17" t="s">
        <v>8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  <c r="I259" s="8">
        <v>0</v>
      </c>
      <c r="J259" s="8">
        <v>0</v>
      </c>
      <c r="K259" s="8">
        <v>0</v>
      </c>
      <c r="L259" s="8">
        <v>0</v>
      </c>
      <c r="M259" s="8">
        <v>0</v>
      </c>
      <c r="N259" s="8">
        <v>0</v>
      </c>
    </row>
    <row r="260" spans="1:14">
      <c r="A260" s="1">
        <v>253</v>
      </c>
      <c r="B260" s="17" t="s">
        <v>9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0</v>
      </c>
      <c r="M260" s="8">
        <v>0</v>
      </c>
      <c r="N260" s="8">
        <v>0</v>
      </c>
    </row>
    <row r="261" spans="1:14">
      <c r="A261" s="1">
        <v>254</v>
      </c>
      <c r="B261" s="17" t="s">
        <v>10</v>
      </c>
      <c r="C261" s="8">
        <v>2030.6907100000001</v>
      </c>
      <c r="D261" s="8">
        <v>0</v>
      </c>
      <c r="E261" s="8">
        <v>0</v>
      </c>
      <c r="F261" s="8">
        <v>0</v>
      </c>
      <c r="G261" s="8">
        <v>0</v>
      </c>
      <c r="H261" s="8">
        <v>2030.6907100000001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</row>
    <row r="262" spans="1:14">
      <c r="A262" s="1">
        <v>255</v>
      </c>
      <c r="B262" s="17" t="s">
        <v>11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/>
      <c r="N262" s="8"/>
    </row>
    <row r="263" spans="1:14" ht="25.5">
      <c r="A263" s="1">
        <v>256</v>
      </c>
      <c r="B263" s="58" t="s">
        <v>145</v>
      </c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</row>
    <row r="264" spans="1:14">
      <c r="A264" s="1">
        <v>257</v>
      </c>
      <c r="B264" s="17" t="s">
        <v>18</v>
      </c>
      <c r="C264" s="8">
        <v>1.3968700000000001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1.3968700000000001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</row>
    <row r="265" spans="1:14">
      <c r="A265" s="1">
        <v>258</v>
      </c>
      <c r="B265" s="17" t="s">
        <v>8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</row>
    <row r="266" spans="1:14">
      <c r="A266" s="1">
        <v>259</v>
      </c>
      <c r="B266" s="17" t="s">
        <v>40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0</v>
      </c>
      <c r="N266" s="8">
        <v>0</v>
      </c>
    </row>
    <row r="267" spans="1:14">
      <c r="A267" s="1">
        <v>260</v>
      </c>
      <c r="B267" s="17" t="s">
        <v>10</v>
      </c>
      <c r="C267" s="8">
        <v>1.3968700000000001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  <c r="I267" s="8">
        <v>1.3968700000000001</v>
      </c>
      <c r="J267" s="8">
        <v>0</v>
      </c>
      <c r="K267" s="8">
        <v>0</v>
      </c>
      <c r="L267" s="8">
        <v>0</v>
      </c>
      <c r="M267" s="8">
        <v>0</v>
      </c>
      <c r="N267" s="8">
        <v>0</v>
      </c>
    </row>
    <row r="268" spans="1:14">
      <c r="A268" s="1">
        <v>261</v>
      </c>
      <c r="B268" s="17" t="s">
        <v>11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</row>
    <row r="269" spans="1:14" ht="102">
      <c r="A269" s="1">
        <v>262</v>
      </c>
      <c r="B269" s="7" t="s">
        <v>127</v>
      </c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</row>
    <row r="270" spans="1:14">
      <c r="A270" s="1">
        <v>263</v>
      </c>
      <c r="B270" s="22" t="s">
        <v>18</v>
      </c>
      <c r="C270" s="8">
        <v>5000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</row>
    <row r="271" spans="1:14">
      <c r="A271" s="1">
        <v>264</v>
      </c>
      <c r="B271" s="17" t="s">
        <v>8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0</v>
      </c>
      <c r="N271" s="8">
        <v>0</v>
      </c>
    </row>
    <row r="272" spans="1:14">
      <c r="A272" s="1">
        <v>265</v>
      </c>
      <c r="B272" s="17" t="s">
        <v>9</v>
      </c>
      <c r="C272" s="8">
        <v>3034</v>
      </c>
      <c r="D272" s="8">
        <v>0</v>
      </c>
      <c r="E272" s="8">
        <v>0</v>
      </c>
      <c r="F272" s="8">
        <v>0</v>
      </c>
      <c r="G272" s="8">
        <v>0</v>
      </c>
      <c r="H272" s="8">
        <v>3034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</row>
    <row r="273" spans="1:14">
      <c r="A273" s="1">
        <v>266</v>
      </c>
      <c r="B273" s="17" t="s">
        <v>10</v>
      </c>
      <c r="C273" s="8">
        <v>1966</v>
      </c>
      <c r="D273" s="8">
        <v>0</v>
      </c>
      <c r="E273" s="8">
        <v>0</v>
      </c>
      <c r="F273" s="8">
        <v>0</v>
      </c>
      <c r="G273" s="8">
        <v>0</v>
      </c>
      <c r="H273" s="8">
        <v>1966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</row>
    <row r="274" spans="1:14">
      <c r="A274" s="1">
        <v>267</v>
      </c>
      <c r="B274" s="17" t="s">
        <v>11</v>
      </c>
      <c r="C274" s="52">
        <v>0</v>
      </c>
      <c r="D274" s="52">
        <v>0</v>
      </c>
      <c r="E274" s="52">
        <v>0</v>
      </c>
      <c r="F274" s="52">
        <v>0</v>
      </c>
      <c r="G274" s="52">
        <v>0</v>
      </c>
      <c r="H274" s="52">
        <v>0</v>
      </c>
      <c r="I274" s="52">
        <v>0</v>
      </c>
      <c r="J274" s="52">
        <v>0</v>
      </c>
      <c r="K274" s="52">
        <v>0</v>
      </c>
      <c r="L274" s="52">
        <v>0</v>
      </c>
      <c r="M274" s="52">
        <v>0</v>
      </c>
      <c r="N274" s="52">
        <v>0</v>
      </c>
    </row>
    <row r="275" spans="1:14" ht="38.25">
      <c r="A275" s="1">
        <v>268</v>
      </c>
      <c r="B275" s="59" t="s">
        <v>137</v>
      </c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3"/>
    </row>
    <row r="276" spans="1:14">
      <c r="A276" s="1">
        <v>269</v>
      </c>
      <c r="B276" s="22" t="s">
        <v>18</v>
      </c>
      <c r="C276" s="52">
        <v>1500</v>
      </c>
      <c r="D276" s="52">
        <v>0</v>
      </c>
      <c r="E276" s="52">
        <v>0</v>
      </c>
      <c r="F276" s="52">
        <v>0</v>
      </c>
      <c r="G276" s="52">
        <v>0</v>
      </c>
      <c r="H276" s="52">
        <v>0</v>
      </c>
      <c r="I276" s="52">
        <v>0</v>
      </c>
      <c r="J276" s="52">
        <v>1500</v>
      </c>
      <c r="K276" s="52">
        <v>0</v>
      </c>
      <c r="L276" s="52">
        <v>0</v>
      </c>
      <c r="M276" s="52">
        <v>0</v>
      </c>
      <c r="N276" s="53">
        <v>0</v>
      </c>
    </row>
    <row r="277" spans="1:14">
      <c r="A277" s="1">
        <v>270</v>
      </c>
      <c r="B277" s="17" t="s">
        <v>8</v>
      </c>
      <c r="C277" s="52">
        <v>0</v>
      </c>
      <c r="D277" s="52">
        <v>0</v>
      </c>
      <c r="E277" s="52">
        <v>0</v>
      </c>
      <c r="F277" s="52">
        <v>0</v>
      </c>
      <c r="G277" s="52">
        <v>0</v>
      </c>
      <c r="H277" s="52">
        <v>0</v>
      </c>
      <c r="I277" s="52">
        <v>0</v>
      </c>
      <c r="J277" s="52">
        <v>0</v>
      </c>
      <c r="K277" s="52">
        <v>0</v>
      </c>
      <c r="L277" s="52">
        <v>0</v>
      </c>
      <c r="M277" s="52">
        <v>0</v>
      </c>
      <c r="N277" s="53">
        <v>0</v>
      </c>
    </row>
    <row r="278" spans="1:14">
      <c r="A278" s="1">
        <v>271</v>
      </c>
      <c r="B278" s="17" t="s">
        <v>9</v>
      </c>
      <c r="C278" s="52">
        <v>0</v>
      </c>
      <c r="D278" s="52">
        <v>0</v>
      </c>
      <c r="E278" s="52">
        <v>0</v>
      </c>
      <c r="F278" s="52">
        <v>0</v>
      </c>
      <c r="G278" s="52">
        <v>0</v>
      </c>
      <c r="H278" s="52">
        <v>0</v>
      </c>
      <c r="I278" s="52">
        <v>0</v>
      </c>
      <c r="J278" s="52">
        <v>0</v>
      </c>
      <c r="K278" s="52">
        <v>0</v>
      </c>
      <c r="L278" s="52">
        <v>0</v>
      </c>
      <c r="M278" s="52">
        <v>0</v>
      </c>
      <c r="N278" s="53">
        <v>0</v>
      </c>
    </row>
    <row r="279" spans="1:14">
      <c r="A279" s="1">
        <v>272</v>
      </c>
      <c r="B279" s="17" t="s">
        <v>10</v>
      </c>
      <c r="C279" s="52">
        <v>1500</v>
      </c>
      <c r="D279" s="52">
        <v>0</v>
      </c>
      <c r="E279" s="52">
        <v>0</v>
      </c>
      <c r="F279" s="52">
        <v>0</v>
      </c>
      <c r="G279" s="52">
        <v>0</v>
      </c>
      <c r="H279" s="52">
        <v>0</v>
      </c>
      <c r="I279" s="52">
        <v>0</v>
      </c>
      <c r="J279" s="52">
        <v>1500</v>
      </c>
      <c r="K279" s="52">
        <v>0</v>
      </c>
      <c r="L279" s="52">
        <v>0</v>
      </c>
      <c r="M279" s="52">
        <v>0</v>
      </c>
      <c r="N279" s="53">
        <v>0</v>
      </c>
    </row>
    <row r="280" spans="1:14">
      <c r="A280" s="1">
        <v>273</v>
      </c>
      <c r="B280" s="17" t="s">
        <v>11</v>
      </c>
      <c r="C280" s="18">
        <f t="shared" ref="C280:M280" si="125">SUM(D280:J280)</f>
        <v>0</v>
      </c>
      <c r="D280" s="18">
        <f t="shared" si="125"/>
        <v>0</v>
      </c>
      <c r="E280" s="18">
        <f t="shared" si="125"/>
        <v>0</v>
      </c>
      <c r="F280" s="18">
        <f t="shared" si="125"/>
        <v>0</v>
      </c>
      <c r="G280" s="18">
        <f t="shared" si="125"/>
        <v>0</v>
      </c>
      <c r="H280" s="18">
        <f t="shared" si="125"/>
        <v>0</v>
      </c>
      <c r="I280" s="18">
        <f t="shared" si="125"/>
        <v>0</v>
      </c>
      <c r="J280" s="18">
        <f t="shared" si="125"/>
        <v>0</v>
      </c>
      <c r="K280" s="18">
        <f t="shared" si="125"/>
        <v>0</v>
      </c>
      <c r="L280" s="18">
        <f t="shared" si="125"/>
        <v>0</v>
      </c>
      <c r="M280" s="18">
        <f t="shared" si="125"/>
        <v>0</v>
      </c>
      <c r="N280" s="62"/>
    </row>
    <row r="281" spans="1:14" ht="44.25" customHeight="1">
      <c r="A281" s="1">
        <v>274</v>
      </c>
      <c r="B281" s="85" t="s">
        <v>157</v>
      </c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4"/>
    </row>
    <row r="282" spans="1:14" ht="38.25">
      <c r="A282" s="1">
        <v>275</v>
      </c>
      <c r="B282" s="7" t="s">
        <v>38</v>
      </c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</row>
    <row r="283" spans="1:14">
      <c r="A283" s="1">
        <v>276</v>
      </c>
      <c r="B283" s="22" t="s">
        <v>18</v>
      </c>
      <c r="C283" s="18">
        <v>193.423</v>
      </c>
      <c r="D283" s="8">
        <v>193.423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0</v>
      </c>
      <c r="N283" s="8">
        <v>0</v>
      </c>
    </row>
    <row r="284" spans="1:14">
      <c r="A284" s="1">
        <v>277</v>
      </c>
      <c r="B284" s="17" t="s">
        <v>8</v>
      </c>
      <c r="C284" s="1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0</v>
      </c>
      <c r="N284" s="8">
        <v>0</v>
      </c>
    </row>
    <row r="285" spans="1:14">
      <c r="A285" s="1">
        <v>278</v>
      </c>
      <c r="B285" s="17" t="s">
        <v>9</v>
      </c>
      <c r="C285" s="1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</row>
    <row r="286" spans="1:14">
      <c r="A286" s="1">
        <v>279</v>
      </c>
      <c r="B286" s="17" t="s">
        <v>10</v>
      </c>
      <c r="C286" s="24">
        <v>193.423</v>
      </c>
      <c r="D286" s="9">
        <v>193.423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</row>
    <row r="287" spans="1:14">
      <c r="A287" s="1">
        <v>280</v>
      </c>
      <c r="B287" s="23" t="s">
        <v>11</v>
      </c>
      <c r="C287" s="57">
        <v>0</v>
      </c>
      <c r="D287" s="54">
        <v>0</v>
      </c>
      <c r="E287" s="54">
        <v>0</v>
      </c>
      <c r="F287" s="54">
        <v>0</v>
      </c>
      <c r="G287" s="54">
        <v>0</v>
      </c>
      <c r="H287" s="54">
        <v>0</v>
      </c>
      <c r="I287" s="54">
        <v>0</v>
      </c>
      <c r="J287" s="54">
        <v>0</v>
      </c>
      <c r="K287" s="54">
        <v>0</v>
      </c>
      <c r="L287" s="54">
        <v>0</v>
      </c>
      <c r="M287" s="54">
        <v>0</v>
      </c>
      <c r="N287" s="55">
        <v>0</v>
      </c>
    </row>
    <row r="288" spans="1:14" ht="19.5" customHeight="1">
      <c r="A288" s="1">
        <v>281</v>
      </c>
      <c r="B288" s="56"/>
      <c r="C288" s="61"/>
      <c r="D288" s="61"/>
      <c r="E288" s="60" t="s">
        <v>39</v>
      </c>
      <c r="F288" s="61"/>
      <c r="G288" s="61"/>
      <c r="H288" s="61"/>
      <c r="I288" s="61"/>
      <c r="J288" s="61"/>
      <c r="K288" s="61"/>
      <c r="L288" s="61"/>
      <c r="M288" s="61"/>
      <c r="N288" s="62"/>
    </row>
    <row r="289" spans="1:14" ht="30" customHeight="1">
      <c r="A289" s="1">
        <v>282</v>
      </c>
      <c r="B289" s="25" t="s">
        <v>42</v>
      </c>
      <c r="C289" s="15">
        <v>39089.722999999998</v>
      </c>
      <c r="D289" s="26">
        <f t="shared" ref="D289:F289" si="126">SUM(D290:D293)</f>
        <v>2877.8</v>
      </c>
      <c r="E289" s="26">
        <v>99.683000000000007</v>
      </c>
      <c r="F289" s="26">
        <f t="shared" si="126"/>
        <v>13636.75</v>
      </c>
      <c r="G289" s="15">
        <f>SUM(G290:G293)</f>
        <v>7841.8</v>
      </c>
      <c r="H289" s="26">
        <v>12824.842000000001</v>
      </c>
      <c r="I289" s="26">
        <v>8.8480000000000008</v>
      </c>
      <c r="J289" s="26">
        <v>1800</v>
      </c>
      <c r="K289" s="15">
        <v>0</v>
      </c>
      <c r="L289" s="26">
        <f>SUM(L290:L293)</f>
        <v>0</v>
      </c>
      <c r="M289" s="26">
        <v>0</v>
      </c>
      <c r="N289" s="26">
        <f t="shared" ref="N289" si="127">SUM(N290:N293)</f>
        <v>0</v>
      </c>
    </row>
    <row r="290" spans="1:14">
      <c r="A290" s="1">
        <v>283</v>
      </c>
      <c r="B290" s="25" t="s">
        <v>139</v>
      </c>
      <c r="C290" s="15">
        <v>0</v>
      </c>
      <c r="D290" s="26">
        <v>0</v>
      </c>
      <c r="E290" s="26">
        <v>0</v>
      </c>
      <c r="F290" s="26">
        <v>0</v>
      </c>
      <c r="G290" s="15">
        <f t="shared" ref="G290:I291" si="128">SUM(G297+G303+G309+G340+G346+G352+G358)</f>
        <v>0</v>
      </c>
      <c r="H290" s="26">
        <f t="shared" si="128"/>
        <v>0</v>
      </c>
      <c r="I290" s="26">
        <f t="shared" si="128"/>
        <v>0</v>
      </c>
      <c r="J290" s="26">
        <v>0</v>
      </c>
      <c r="K290" s="15">
        <f t="shared" ref="K290:N291" si="129">SUM(K297+K303+K309+K340+K346+K352+K358)</f>
        <v>0</v>
      </c>
      <c r="L290" s="26">
        <f t="shared" si="129"/>
        <v>0</v>
      </c>
      <c r="M290" s="26">
        <f t="shared" si="129"/>
        <v>0</v>
      </c>
      <c r="N290" s="26">
        <f t="shared" si="129"/>
        <v>0</v>
      </c>
    </row>
    <row r="291" spans="1:14">
      <c r="A291" s="1">
        <v>284</v>
      </c>
      <c r="B291" s="25" t="s">
        <v>40</v>
      </c>
      <c r="C291" s="15">
        <f>SUM(C298+C304+C310+C341+C347+C353+C359)</f>
        <v>0</v>
      </c>
      <c r="D291" s="26">
        <f>SUM(D298+D304+D310+D341+D347+D353+D359)</f>
        <v>0</v>
      </c>
      <c r="E291" s="26">
        <f>SUM(E298+E304+E310+E341+E347+E353+E359)</f>
        <v>0</v>
      </c>
      <c r="F291" s="26">
        <f>SUM(F298+F304+F310+F341+F347+F353+F359)</f>
        <v>0</v>
      </c>
      <c r="G291" s="15">
        <f t="shared" si="128"/>
        <v>0</v>
      </c>
      <c r="H291" s="26">
        <f t="shared" si="128"/>
        <v>0</v>
      </c>
      <c r="I291" s="26">
        <f t="shared" si="128"/>
        <v>0</v>
      </c>
      <c r="J291" s="26">
        <f>SUM(J298+J304+J310+J341+J347+J353+J359)</f>
        <v>0</v>
      </c>
      <c r="K291" s="15">
        <f t="shared" si="129"/>
        <v>0</v>
      </c>
      <c r="L291" s="26">
        <f t="shared" si="129"/>
        <v>0</v>
      </c>
      <c r="M291" s="26">
        <f t="shared" si="129"/>
        <v>0</v>
      </c>
      <c r="N291" s="26">
        <f t="shared" si="129"/>
        <v>0</v>
      </c>
    </row>
    <row r="292" spans="1:14">
      <c r="A292" s="1">
        <v>285</v>
      </c>
      <c r="B292" s="25" t="s">
        <v>41</v>
      </c>
      <c r="C292" s="15">
        <v>23925.172999999999</v>
      </c>
      <c r="D292" s="26">
        <v>1350</v>
      </c>
      <c r="E292" s="26">
        <v>99.683000000000007</v>
      </c>
      <c r="F292" s="26">
        <f>SUM(F299+F305+F311+F342+F348+F354+F360)</f>
        <v>0</v>
      </c>
      <c r="G292" s="15">
        <f>SUM(G299+G305+G311+G342+G348+G354+G360)</f>
        <v>7841.8</v>
      </c>
      <c r="H292" s="27">
        <f>SUM(H299+H305+H311+H317+H323+H342+H348+H354+H360)</f>
        <v>11184.842000000001</v>
      </c>
      <c r="I292" s="26">
        <v>8.8480000000000008</v>
      </c>
      <c r="J292" s="26">
        <v>1800</v>
      </c>
      <c r="K292" s="15">
        <v>0</v>
      </c>
      <c r="L292" s="27">
        <v>0</v>
      </c>
      <c r="M292" s="26">
        <v>0</v>
      </c>
      <c r="N292" s="26">
        <f>SUM(N299+N305+N311+N342+N348+N354+N360)</f>
        <v>0</v>
      </c>
    </row>
    <row r="293" spans="1:14">
      <c r="A293" s="1">
        <v>286</v>
      </c>
      <c r="B293" s="25" t="s">
        <v>11</v>
      </c>
      <c r="C293" s="38">
        <v>15164.55</v>
      </c>
      <c r="D293" s="29">
        <v>1527.8</v>
      </c>
      <c r="E293" s="29">
        <v>0</v>
      </c>
      <c r="F293" s="29">
        <v>13636.75</v>
      </c>
      <c r="G293" s="38">
        <f t="shared" ref="G293:M293" si="130">SUM(G300+G306+G312+G343+G349+G355+G361)</f>
        <v>0</v>
      </c>
      <c r="H293" s="29">
        <f t="shared" si="130"/>
        <v>0</v>
      </c>
      <c r="I293" s="29">
        <f t="shared" si="130"/>
        <v>0</v>
      </c>
      <c r="J293" s="29">
        <f t="shared" si="130"/>
        <v>0</v>
      </c>
      <c r="K293" s="38">
        <f t="shared" si="130"/>
        <v>0</v>
      </c>
      <c r="L293" s="29">
        <f t="shared" si="130"/>
        <v>0</v>
      </c>
      <c r="M293" s="29">
        <f t="shared" si="130"/>
        <v>0</v>
      </c>
      <c r="N293" s="29">
        <f>SUM(N300+N306+N312+N343+N349+N355+N361)</f>
        <v>0</v>
      </c>
    </row>
    <row r="294" spans="1:14" ht="21.75" customHeight="1">
      <c r="A294" s="1">
        <v>287</v>
      </c>
      <c r="B294" s="28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2"/>
    </row>
    <row r="295" spans="1:14" ht="39" customHeight="1">
      <c r="A295" s="1">
        <v>288</v>
      </c>
      <c r="B295" s="85" t="s">
        <v>43</v>
      </c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4"/>
    </row>
    <row r="296" spans="1:14" ht="51.75">
      <c r="A296" s="1">
        <v>289</v>
      </c>
      <c r="B296" s="20" t="s">
        <v>44</v>
      </c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</row>
    <row r="297" spans="1:14">
      <c r="A297" s="1">
        <v>290</v>
      </c>
      <c r="B297" s="22" t="s">
        <v>18</v>
      </c>
      <c r="C297" s="18">
        <v>1200</v>
      </c>
      <c r="D297" s="9">
        <v>1200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</row>
    <row r="298" spans="1:14">
      <c r="A298" s="1">
        <v>291</v>
      </c>
      <c r="B298" s="17" t="s">
        <v>8</v>
      </c>
      <c r="C298" s="18">
        <f t="shared" ref="C298:C305" si="131">SUM(D298:J298)</f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</row>
    <row r="299" spans="1:14">
      <c r="A299" s="1">
        <v>292</v>
      </c>
      <c r="B299" s="17" t="s">
        <v>9</v>
      </c>
      <c r="C299" s="18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</row>
    <row r="300" spans="1:14">
      <c r="A300" s="1">
        <v>293</v>
      </c>
      <c r="B300" s="17" t="s">
        <v>10</v>
      </c>
      <c r="C300" s="18">
        <v>1200</v>
      </c>
      <c r="D300" s="9">
        <v>1200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</row>
    <row r="301" spans="1:14" ht="16.5" customHeight="1">
      <c r="A301" s="1">
        <v>294</v>
      </c>
      <c r="B301" s="17" t="s">
        <v>11</v>
      </c>
      <c r="C301" s="18">
        <f t="shared" ref="C301:N301" si="132">SUM(D301:J301)</f>
        <v>0</v>
      </c>
      <c r="D301" s="18">
        <f t="shared" si="132"/>
        <v>0</v>
      </c>
      <c r="E301" s="18">
        <f t="shared" si="132"/>
        <v>0</v>
      </c>
      <c r="F301" s="18">
        <f t="shared" si="132"/>
        <v>0</v>
      </c>
      <c r="G301" s="18">
        <f t="shared" si="132"/>
        <v>0</v>
      </c>
      <c r="H301" s="18">
        <f t="shared" si="132"/>
        <v>0</v>
      </c>
      <c r="I301" s="18">
        <f t="shared" si="132"/>
        <v>0</v>
      </c>
      <c r="J301" s="18">
        <f t="shared" si="132"/>
        <v>0</v>
      </c>
      <c r="K301" s="18">
        <f t="shared" si="132"/>
        <v>0</v>
      </c>
      <c r="L301" s="18">
        <f t="shared" si="132"/>
        <v>0</v>
      </c>
      <c r="M301" s="18">
        <f t="shared" si="132"/>
        <v>0</v>
      </c>
      <c r="N301" s="18">
        <f t="shared" si="132"/>
        <v>0</v>
      </c>
    </row>
    <row r="302" spans="1:14" ht="92.25">
      <c r="A302" s="1">
        <v>295</v>
      </c>
      <c r="B302" s="7" t="s">
        <v>158</v>
      </c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</row>
    <row r="303" spans="1:14">
      <c r="A303" s="1">
        <v>296</v>
      </c>
      <c r="B303" s="22" t="s">
        <v>18</v>
      </c>
      <c r="C303" s="18">
        <v>1527.8</v>
      </c>
      <c r="D303" s="9">
        <v>1527.8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</row>
    <row r="304" spans="1:14">
      <c r="A304" s="1">
        <v>297</v>
      </c>
      <c r="B304" s="17" t="s">
        <v>8</v>
      </c>
      <c r="C304" s="18">
        <f t="shared" si="131"/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</row>
    <row r="305" spans="1:14">
      <c r="A305" s="1">
        <v>298</v>
      </c>
      <c r="B305" s="17" t="s">
        <v>9</v>
      </c>
      <c r="C305" s="18">
        <f t="shared" si="131"/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</row>
    <row r="306" spans="1:14">
      <c r="A306" s="1">
        <v>299</v>
      </c>
      <c r="B306" s="17" t="s">
        <v>10</v>
      </c>
      <c r="C306" s="18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</row>
    <row r="307" spans="1:14">
      <c r="A307" s="1">
        <v>300</v>
      </c>
      <c r="B307" s="23" t="s">
        <v>11</v>
      </c>
      <c r="C307" s="21">
        <v>1527.8</v>
      </c>
      <c r="D307" s="21">
        <v>1527.8</v>
      </c>
      <c r="E307" s="18">
        <f t="shared" ref="E307:N307" si="133">SUM(F307:L307)</f>
        <v>0</v>
      </c>
      <c r="F307" s="18">
        <f t="shared" si="133"/>
        <v>0</v>
      </c>
      <c r="G307" s="18">
        <f t="shared" si="133"/>
        <v>0</v>
      </c>
      <c r="H307" s="18">
        <f t="shared" si="133"/>
        <v>0</v>
      </c>
      <c r="I307" s="18">
        <f t="shared" si="133"/>
        <v>0</v>
      </c>
      <c r="J307" s="18">
        <f t="shared" si="133"/>
        <v>0</v>
      </c>
      <c r="K307" s="18">
        <f t="shared" si="133"/>
        <v>0</v>
      </c>
      <c r="L307" s="18">
        <f t="shared" si="133"/>
        <v>0</v>
      </c>
      <c r="M307" s="18">
        <f t="shared" si="133"/>
        <v>0</v>
      </c>
      <c r="N307" s="18">
        <f t="shared" si="133"/>
        <v>0</v>
      </c>
    </row>
    <row r="308" spans="1:14" ht="63.75">
      <c r="A308" s="1">
        <v>301</v>
      </c>
      <c r="B308" s="7" t="s">
        <v>45</v>
      </c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>
        <f t="shared" ref="M308:N308" si="134">SUM(M309:M312)</f>
        <v>0</v>
      </c>
      <c r="N308" s="18">
        <f t="shared" si="134"/>
        <v>0</v>
      </c>
    </row>
    <row r="309" spans="1:14">
      <c r="A309" s="1">
        <v>302</v>
      </c>
      <c r="B309" s="22" t="s">
        <v>18</v>
      </c>
      <c r="C309" s="18">
        <v>15</v>
      </c>
      <c r="D309" s="9">
        <v>0</v>
      </c>
      <c r="E309" s="9">
        <v>15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</row>
    <row r="310" spans="1:14">
      <c r="A310" s="1">
        <v>303</v>
      </c>
      <c r="B310" s="17" t="s">
        <v>8</v>
      </c>
      <c r="C310" s="18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9">
        <v>0</v>
      </c>
      <c r="M310" s="9">
        <v>0</v>
      </c>
      <c r="N310" s="9">
        <v>0</v>
      </c>
    </row>
    <row r="311" spans="1:14">
      <c r="A311" s="1">
        <v>304</v>
      </c>
      <c r="B311" s="17" t="s">
        <v>9</v>
      </c>
      <c r="C311" s="18">
        <v>0</v>
      </c>
      <c r="D311" s="9">
        <v>0</v>
      </c>
      <c r="E311" s="9">
        <v>15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9">
        <v>0</v>
      </c>
      <c r="M311" s="9">
        <v>0</v>
      </c>
      <c r="N311" s="9">
        <v>0</v>
      </c>
    </row>
    <row r="312" spans="1:14">
      <c r="A312" s="1">
        <v>305</v>
      </c>
      <c r="B312" s="17" t="s">
        <v>10</v>
      </c>
      <c r="C312" s="18">
        <v>15</v>
      </c>
      <c r="D312" s="9">
        <v>0</v>
      </c>
      <c r="E312" s="9">
        <v>15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</row>
    <row r="313" spans="1:14" ht="22.5" customHeight="1">
      <c r="A313" s="1">
        <v>306</v>
      </c>
      <c r="B313" s="17" t="s">
        <v>11</v>
      </c>
      <c r="C313" s="1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0</v>
      </c>
      <c r="N313" s="8">
        <v>0</v>
      </c>
    </row>
    <row r="314" spans="1:14" ht="76.5">
      <c r="A314" s="1">
        <v>307</v>
      </c>
      <c r="B314" s="7" t="s">
        <v>120</v>
      </c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>
      <c r="A315" s="1">
        <v>308</v>
      </c>
      <c r="B315" s="22" t="s">
        <v>18</v>
      </c>
      <c r="C315" s="18">
        <v>1490</v>
      </c>
      <c r="D315" s="8">
        <v>0</v>
      </c>
      <c r="E315" s="8">
        <v>0</v>
      </c>
      <c r="F315" s="8">
        <v>0</v>
      </c>
      <c r="G315" s="8">
        <v>0</v>
      </c>
      <c r="H315" s="8">
        <v>1490</v>
      </c>
      <c r="I315" s="8">
        <v>0</v>
      </c>
      <c r="J315" s="8">
        <v>0</v>
      </c>
      <c r="K315" s="8">
        <v>0</v>
      </c>
      <c r="L315" s="8">
        <v>0</v>
      </c>
      <c r="M315" s="8">
        <v>0</v>
      </c>
      <c r="N315" s="8">
        <v>0</v>
      </c>
    </row>
    <row r="316" spans="1:14">
      <c r="A316" s="1">
        <v>309</v>
      </c>
      <c r="B316" s="17" t="s">
        <v>8</v>
      </c>
      <c r="C316" s="18">
        <v>0</v>
      </c>
      <c r="D316" s="8">
        <v>0</v>
      </c>
      <c r="E316" s="8">
        <v>0</v>
      </c>
      <c r="F316" s="8">
        <v>0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0</v>
      </c>
      <c r="N316" s="8">
        <v>0</v>
      </c>
    </row>
    <row r="317" spans="1:14">
      <c r="A317" s="1">
        <v>310</v>
      </c>
      <c r="B317" s="17" t="s">
        <v>9</v>
      </c>
      <c r="C317" s="1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  <c r="I317" s="37">
        <v>0</v>
      </c>
      <c r="J317" s="8">
        <v>0</v>
      </c>
      <c r="K317" s="8">
        <v>0</v>
      </c>
      <c r="L317" s="8">
        <v>0</v>
      </c>
      <c r="M317" s="37">
        <v>0</v>
      </c>
      <c r="N317" s="8">
        <v>0</v>
      </c>
    </row>
    <row r="318" spans="1:14">
      <c r="A318" s="1">
        <v>311</v>
      </c>
      <c r="B318" s="17" t="s">
        <v>10</v>
      </c>
      <c r="C318" s="18">
        <v>1490</v>
      </c>
      <c r="D318" s="8">
        <v>0</v>
      </c>
      <c r="E318" s="8">
        <v>0</v>
      </c>
      <c r="F318" s="8">
        <v>0</v>
      </c>
      <c r="G318" s="8">
        <v>0</v>
      </c>
      <c r="H318" s="8">
        <v>1490</v>
      </c>
      <c r="I318" s="8">
        <v>0</v>
      </c>
      <c r="J318" s="8">
        <v>0</v>
      </c>
      <c r="K318" s="8">
        <v>0</v>
      </c>
      <c r="L318" s="8">
        <v>0</v>
      </c>
      <c r="M318" s="8">
        <v>0</v>
      </c>
      <c r="N318" s="8">
        <v>0</v>
      </c>
    </row>
    <row r="319" spans="1:14">
      <c r="A319" s="1">
        <v>312</v>
      </c>
      <c r="B319" s="17" t="s">
        <v>11</v>
      </c>
      <c r="C319" s="1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0</v>
      </c>
      <c r="N319" s="8">
        <v>0</v>
      </c>
    </row>
    <row r="320" spans="1:14">
      <c r="A320" s="1">
        <v>313</v>
      </c>
      <c r="B320" s="7" t="s">
        <v>121</v>
      </c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>
        <f t="shared" ref="M320:N320" si="135">SUM(M321:M324)</f>
        <v>0</v>
      </c>
      <c r="N320" s="18">
        <f t="shared" si="135"/>
        <v>0</v>
      </c>
    </row>
    <row r="321" spans="1:14">
      <c r="A321" s="1">
        <v>314</v>
      </c>
      <c r="B321" s="22" t="s">
        <v>18</v>
      </c>
      <c r="C321" s="18">
        <v>150</v>
      </c>
      <c r="D321" s="18">
        <v>0</v>
      </c>
      <c r="E321" s="18">
        <v>0</v>
      </c>
      <c r="F321" s="18">
        <v>0</v>
      </c>
      <c r="G321" s="18">
        <v>0</v>
      </c>
      <c r="H321" s="18">
        <v>150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</row>
    <row r="322" spans="1:14">
      <c r="A322" s="1">
        <v>315</v>
      </c>
      <c r="B322" s="17" t="s">
        <v>8</v>
      </c>
      <c r="C322" s="18">
        <v>0</v>
      </c>
      <c r="D322" s="18">
        <v>0</v>
      </c>
      <c r="E322" s="18">
        <v>0</v>
      </c>
      <c r="F322" s="18">
        <v>0</v>
      </c>
      <c r="G322" s="18">
        <v>0</v>
      </c>
      <c r="H322" s="18">
        <v>0</v>
      </c>
      <c r="I322" s="18">
        <v>0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</row>
    <row r="323" spans="1:14">
      <c r="A323" s="1">
        <v>316</v>
      </c>
      <c r="B323" s="17" t="s">
        <v>9</v>
      </c>
      <c r="C323" s="18">
        <v>0</v>
      </c>
      <c r="D323" s="18">
        <v>0</v>
      </c>
      <c r="E323" s="18">
        <v>0</v>
      </c>
      <c r="F323" s="18">
        <v>0</v>
      </c>
      <c r="G323" s="18">
        <v>0</v>
      </c>
      <c r="H323" s="18">
        <v>0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</row>
    <row r="324" spans="1:14">
      <c r="A324" s="1">
        <v>317</v>
      </c>
      <c r="B324" s="17" t="s">
        <v>10</v>
      </c>
      <c r="C324" s="18">
        <v>150</v>
      </c>
      <c r="D324" s="8">
        <v>0</v>
      </c>
      <c r="E324" s="8">
        <v>0</v>
      </c>
      <c r="F324" s="8">
        <v>0</v>
      </c>
      <c r="G324" s="8">
        <v>0</v>
      </c>
      <c r="H324" s="8">
        <v>150</v>
      </c>
      <c r="I324" s="8">
        <v>0</v>
      </c>
      <c r="J324" s="8">
        <v>0</v>
      </c>
      <c r="K324" s="8">
        <v>0</v>
      </c>
      <c r="L324" s="8">
        <v>0</v>
      </c>
      <c r="M324" s="8">
        <v>0</v>
      </c>
      <c r="N324" s="8">
        <v>0</v>
      </c>
    </row>
    <row r="325" spans="1:14">
      <c r="A325" s="1">
        <v>318</v>
      </c>
      <c r="B325" s="17" t="s">
        <v>11</v>
      </c>
      <c r="C325" s="1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  <c r="I325" s="8">
        <v>0</v>
      </c>
      <c r="J325" s="8">
        <v>0</v>
      </c>
      <c r="K325" s="8">
        <v>0</v>
      </c>
      <c r="L325" s="8">
        <v>0</v>
      </c>
      <c r="M325" s="8"/>
      <c r="N325" s="8"/>
    </row>
    <row r="326" spans="1:14" ht="38.25">
      <c r="A326" s="1">
        <v>319</v>
      </c>
      <c r="B326" s="59" t="s">
        <v>151</v>
      </c>
      <c r="C326" s="18"/>
      <c r="D326" s="18"/>
      <c r="E326" s="50"/>
      <c r="F326" s="50"/>
      <c r="G326" s="50"/>
      <c r="H326" s="50"/>
      <c r="I326" s="50"/>
      <c r="J326" s="50"/>
      <c r="K326" s="50"/>
      <c r="L326" s="50"/>
      <c r="M326" s="50"/>
      <c r="N326" s="51"/>
    </row>
    <row r="327" spans="1:14">
      <c r="A327" s="1">
        <v>320</v>
      </c>
      <c r="B327" s="49" t="s">
        <v>18</v>
      </c>
      <c r="C327" s="18">
        <v>8.8480000000000008</v>
      </c>
      <c r="D327" s="18">
        <v>0</v>
      </c>
      <c r="E327" s="50">
        <v>0</v>
      </c>
      <c r="F327" s="50">
        <v>0</v>
      </c>
      <c r="G327" s="50">
        <v>0</v>
      </c>
      <c r="H327" s="50">
        <v>0</v>
      </c>
      <c r="I327" s="50">
        <v>8.8480000000000008</v>
      </c>
      <c r="J327" s="50">
        <v>0</v>
      </c>
      <c r="K327" s="50">
        <v>0</v>
      </c>
      <c r="L327" s="50">
        <v>0</v>
      </c>
      <c r="M327" s="50">
        <v>0</v>
      </c>
      <c r="N327" s="51">
        <v>0</v>
      </c>
    </row>
    <row r="328" spans="1:14">
      <c r="A328" s="1">
        <v>321</v>
      </c>
      <c r="B328" s="49" t="s">
        <v>139</v>
      </c>
      <c r="C328" s="18">
        <v>0</v>
      </c>
      <c r="D328" s="18">
        <v>0</v>
      </c>
      <c r="E328" s="50">
        <v>0</v>
      </c>
      <c r="F328" s="50">
        <v>0</v>
      </c>
      <c r="G328" s="50">
        <v>0</v>
      </c>
      <c r="H328" s="50">
        <v>0</v>
      </c>
      <c r="I328" s="50">
        <v>0</v>
      </c>
      <c r="J328" s="50">
        <v>0</v>
      </c>
      <c r="K328" s="50">
        <v>0</v>
      </c>
      <c r="L328" s="50">
        <v>0</v>
      </c>
      <c r="M328" s="50">
        <v>0</v>
      </c>
      <c r="N328" s="51">
        <v>0</v>
      </c>
    </row>
    <row r="329" spans="1:14">
      <c r="A329" s="1">
        <v>322</v>
      </c>
      <c r="B329" s="49" t="s">
        <v>40</v>
      </c>
      <c r="C329" s="18">
        <v>0</v>
      </c>
      <c r="D329" s="18">
        <v>0</v>
      </c>
      <c r="E329" s="50">
        <v>0</v>
      </c>
      <c r="F329" s="50">
        <v>0</v>
      </c>
      <c r="G329" s="50">
        <v>0</v>
      </c>
      <c r="H329" s="50">
        <v>0</v>
      </c>
      <c r="I329" s="50">
        <v>0</v>
      </c>
      <c r="J329" s="50">
        <v>0</v>
      </c>
      <c r="K329" s="50">
        <v>0</v>
      </c>
      <c r="L329" s="50">
        <v>0</v>
      </c>
      <c r="M329" s="50">
        <v>0</v>
      </c>
      <c r="N329" s="51">
        <v>0</v>
      </c>
    </row>
    <row r="330" spans="1:14">
      <c r="A330" s="1">
        <v>323</v>
      </c>
      <c r="B330" s="49" t="s">
        <v>41</v>
      </c>
      <c r="C330" s="18">
        <v>8.8480000000000008</v>
      </c>
      <c r="D330" s="18">
        <v>0</v>
      </c>
      <c r="E330" s="50">
        <v>0</v>
      </c>
      <c r="F330" s="50">
        <v>0</v>
      </c>
      <c r="G330" s="50">
        <v>0</v>
      </c>
      <c r="H330" s="50">
        <v>0</v>
      </c>
      <c r="I330" s="50">
        <v>8.8480000000000008</v>
      </c>
      <c r="J330" s="50">
        <v>0</v>
      </c>
      <c r="K330" s="50">
        <v>0</v>
      </c>
      <c r="L330" s="50">
        <v>0</v>
      </c>
      <c r="M330" s="50">
        <v>0</v>
      </c>
      <c r="N330" s="51">
        <v>0</v>
      </c>
    </row>
    <row r="331" spans="1:14">
      <c r="A331" s="1">
        <v>324</v>
      </c>
      <c r="B331" s="49" t="s">
        <v>11</v>
      </c>
      <c r="C331" s="18">
        <v>0</v>
      </c>
      <c r="D331" s="18">
        <v>0</v>
      </c>
      <c r="E331" s="50">
        <v>0</v>
      </c>
      <c r="F331" s="50">
        <v>0</v>
      </c>
      <c r="G331" s="50">
        <v>0</v>
      </c>
      <c r="H331" s="50">
        <v>0</v>
      </c>
      <c r="I331" s="50">
        <v>0</v>
      </c>
      <c r="J331" s="50">
        <v>0</v>
      </c>
      <c r="K331" s="50">
        <v>0</v>
      </c>
      <c r="L331" s="50">
        <v>0</v>
      </c>
      <c r="M331" s="50">
        <v>0</v>
      </c>
      <c r="N331" s="51">
        <v>0</v>
      </c>
    </row>
    <row r="332" spans="1:14" ht="25.5">
      <c r="A332" s="1">
        <v>325</v>
      </c>
      <c r="B332" s="59" t="s">
        <v>138</v>
      </c>
      <c r="C332" s="18"/>
      <c r="D332" s="18"/>
      <c r="E332" s="50"/>
      <c r="F332" s="50"/>
      <c r="G332" s="50"/>
      <c r="H332" s="50"/>
      <c r="I332" s="50"/>
      <c r="J332" s="50"/>
      <c r="K332" s="50"/>
      <c r="L332" s="50"/>
      <c r="M332" s="50"/>
      <c r="N332" s="51"/>
    </row>
    <row r="333" spans="1:14">
      <c r="A333" s="1">
        <v>326</v>
      </c>
      <c r="B333" s="49" t="s">
        <v>18</v>
      </c>
      <c r="C333" s="18">
        <v>1800</v>
      </c>
      <c r="D333" s="18">
        <v>0</v>
      </c>
      <c r="E333" s="50">
        <v>0</v>
      </c>
      <c r="F333" s="50">
        <v>0</v>
      </c>
      <c r="G333" s="50">
        <v>0</v>
      </c>
      <c r="H333" s="50">
        <v>0</v>
      </c>
      <c r="I333" s="50">
        <v>0</v>
      </c>
      <c r="J333" s="50">
        <v>1800</v>
      </c>
      <c r="K333" s="50">
        <v>0</v>
      </c>
      <c r="L333" s="50">
        <v>0</v>
      </c>
      <c r="M333" s="50">
        <v>0</v>
      </c>
      <c r="N333" s="51">
        <v>0</v>
      </c>
    </row>
    <row r="334" spans="1:14">
      <c r="A334" s="1">
        <v>327</v>
      </c>
      <c r="B334" s="49" t="s">
        <v>139</v>
      </c>
      <c r="C334" s="18">
        <v>0</v>
      </c>
      <c r="D334" s="18">
        <v>0</v>
      </c>
      <c r="E334" s="50">
        <v>0</v>
      </c>
      <c r="F334" s="50">
        <v>0</v>
      </c>
      <c r="G334" s="50">
        <v>0</v>
      </c>
      <c r="H334" s="50">
        <v>0</v>
      </c>
      <c r="I334" s="50">
        <v>0</v>
      </c>
      <c r="J334" s="50">
        <v>0</v>
      </c>
      <c r="K334" s="50">
        <v>0</v>
      </c>
      <c r="L334" s="50">
        <v>0</v>
      </c>
      <c r="M334" s="50">
        <v>0</v>
      </c>
      <c r="N334" s="51">
        <v>0</v>
      </c>
    </row>
    <row r="335" spans="1:14">
      <c r="A335" s="1">
        <v>328</v>
      </c>
      <c r="B335" s="49" t="s">
        <v>40</v>
      </c>
      <c r="C335" s="18">
        <v>0</v>
      </c>
      <c r="D335" s="18">
        <v>0</v>
      </c>
      <c r="E335" s="50">
        <v>0</v>
      </c>
      <c r="F335" s="50">
        <v>0</v>
      </c>
      <c r="G335" s="50">
        <v>0</v>
      </c>
      <c r="H335" s="50">
        <v>0</v>
      </c>
      <c r="I335" s="50">
        <v>0</v>
      </c>
      <c r="J335" s="50">
        <v>0</v>
      </c>
      <c r="K335" s="50">
        <v>0</v>
      </c>
      <c r="L335" s="50">
        <v>0</v>
      </c>
      <c r="M335" s="50">
        <v>0</v>
      </c>
      <c r="N335" s="51">
        <v>0</v>
      </c>
    </row>
    <row r="336" spans="1:14">
      <c r="A336" s="1">
        <v>329</v>
      </c>
      <c r="B336" s="49" t="s">
        <v>41</v>
      </c>
      <c r="C336" s="18">
        <v>1800</v>
      </c>
      <c r="D336" s="18">
        <v>0</v>
      </c>
      <c r="E336" s="50">
        <v>0</v>
      </c>
      <c r="F336" s="50">
        <v>0</v>
      </c>
      <c r="G336" s="50">
        <v>0</v>
      </c>
      <c r="H336" s="50">
        <v>0</v>
      </c>
      <c r="I336" s="50">
        <v>0</v>
      </c>
      <c r="J336" s="50">
        <v>1800</v>
      </c>
      <c r="K336" s="50">
        <v>0</v>
      </c>
      <c r="L336" s="50">
        <v>0</v>
      </c>
      <c r="M336" s="50">
        <v>0</v>
      </c>
      <c r="N336" s="51">
        <v>0</v>
      </c>
    </row>
    <row r="337" spans="1:15">
      <c r="A337" s="1">
        <v>330</v>
      </c>
      <c r="B337" s="49" t="s">
        <v>11</v>
      </c>
      <c r="C337" s="18">
        <v>0</v>
      </c>
      <c r="D337" s="18">
        <v>0</v>
      </c>
      <c r="E337" s="50">
        <v>0</v>
      </c>
      <c r="F337" s="50">
        <v>0</v>
      </c>
      <c r="G337" s="50">
        <v>0</v>
      </c>
      <c r="H337" s="50">
        <v>0</v>
      </c>
      <c r="I337" s="50">
        <v>0</v>
      </c>
      <c r="J337" s="50">
        <v>0</v>
      </c>
      <c r="K337" s="50">
        <v>0</v>
      </c>
      <c r="L337" s="50">
        <v>0</v>
      </c>
      <c r="M337" s="50">
        <v>0</v>
      </c>
      <c r="N337" s="51">
        <v>0</v>
      </c>
    </row>
    <row r="338" spans="1:15" ht="41.25" customHeight="1">
      <c r="A338" s="1">
        <v>331</v>
      </c>
      <c r="B338" s="86" t="s">
        <v>118</v>
      </c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</row>
    <row r="339" spans="1:15" ht="38.25">
      <c r="A339" s="1">
        <v>332</v>
      </c>
      <c r="B339" s="7" t="s">
        <v>46</v>
      </c>
      <c r="C339" s="18">
        <v>19026.642</v>
      </c>
      <c r="D339" s="18">
        <f t="shared" ref="D339:J339" si="136">SUM(D340:D343)</f>
        <v>0</v>
      </c>
      <c r="E339" s="18">
        <f t="shared" si="136"/>
        <v>0</v>
      </c>
      <c r="F339" s="18">
        <f t="shared" si="136"/>
        <v>0</v>
      </c>
      <c r="G339" s="18">
        <f>SUM(G340:G343)</f>
        <v>7841.8</v>
      </c>
      <c r="H339" s="18">
        <f t="shared" si="136"/>
        <v>11184.842000000001</v>
      </c>
      <c r="I339" s="18">
        <f t="shared" si="136"/>
        <v>0</v>
      </c>
      <c r="J339" s="18">
        <f t="shared" si="136"/>
        <v>0</v>
      </c>
      <c r="K339" s="18">
        <f>SUM(K340:K343)</f>
        <v>0</v>
      </c>
      <c r="L339" s="18">
        <f t="shared" ref="L339:N339" si="137">SUM(L340:L343)</f>
        <v>0</v>
      </c>
      <c r="M339" s="18">
        <f t="shared" si="137"/>
        <v>0</v>
      </c>
      <c r="N339" s="18">
        <f t="shared" si="137"/>
        <v>0</v>
      </c>
    </row>
    <row r="340" spans="1:15">
      <c r="A340" s="1">
        <v>333</v>
      </c>
      <c r="B340" s="22" t="s">
        <v>18</v>
      </c>
      <c r="C340" s="18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  <c r="I340" s="9">
        <v>0</v>
      </c>
      <c r="J340" s="9">
        <v>0</v>
      </c>
      <c r="K340" s="9">
        <v>0</v>
      </c>
      <c r="L340" s="9">
        <v>0</v>
      </c>
      <c r="M340" s="9">
        <v>0</v>
      </c>
      <c r="N340" s="9">
        <v>0</v>
      </c>
    </row>
    <row r="341" spans="1:15">
      <c r="A341" s="1">
        <v>334</v>
      </c>
      <c r="B341" s="17" t="s">
        <v>8</v>
      </c>
      <c r="C341" s="18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  <c r="I341" s="9">
        <v>0</v>
      </c>
      <c r="J341" s="9">
        <v>0</v>
      </c>
      <c r="K341" s="9">
        <v>0</v>
      </c>
      <c r="L341" s="9">
        <v>0</v>
      </c>
      <c r="M341" s="9">
        <v>0</v>
      </c>
      <c r="N341" s="9">
        <v>0</v>
      </c>
    </row>
    <row r="342" spans="1:15">
      <c r="A342" s="1">
        <v>335</v>
      </c>
      <c r="B342" s="17" t="s">
        <v>9</v>
      </c>
      <c r="C342" s="18">
        <v>19026.642</v>
      </c>
      <c r="D342" s="9">
        <v>0</v>
      </c>
      <c r="E342" s="9">
        <v>0</v>
      </c>
      <c r="F342" s="9">
        <v>0</v>
      </c>
      <c r="G342" s="30">
        <v>7841.8</v>
      </c>
      <c r="H342" s="30">
        <v>11184.842000000001</v>
      </c>
      <c r="I342" s="30">
        <v>0</v>
      </c>
      <c r="J342" s="9">
        <v>0</v>
      </c>
      <c r="K342" s="30">
        <v>0</v>
      </c>
      <c r="L342" s="30">
        <v>0</v>
      </c>
      <c r="M342" s="30">
        <v>0</v>
      </c>
      <c r="N342" s="9">
        <v>0</v>
      </c>
    </row>
    <row r="343" spans="1:15">
      <c r="A343" s="1">
        <v>336</v>
      </c>
      <c r="B343" s="17" t="s">
        <v>10</v>
      </c>
      <c r="C343" s="18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</row>
    <row r="344" spans="1:15" ht="17.25" customHeight="1">
      <c r="A344" s="1">
        <v>337</v>
      </c>
      <c r="B344" s="17" t="s">
        <v>11</v>
      </c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</row>
    <row r="345" spans="1:15" ht="38.25">
      <c r="A345" s="1">
        <v>338</v>
      </c>
      <c r="B345" s="7" t="s">
        <v>47</v>
      </c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</row>
    <row r="346" spans="1:15">
      <c r="A346" s="1">
        <v>339</v>
      </c>
      <c r="B346" s="22" t="s">
        <v>18</v>
      </c>
      <c r="C346" s="18">
        <v>225.18299999999999</v>
      </c>
      <c r="D346" s="9">
        <v>140.5</v>
      </c>
      <c r="E346" s="9">
        <v>84.683000000000007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</row>
    <row r="347" spans="1:15">
      <c r="A347" s="1">
        <v>340</v>
      </c>
      <c r="B347" s="17" t="s">
        <v>8</v>
      </c>
      <c r="C347" s="18">
        <f t="shared" ref="C347" si="138">SUM(D347:J347)</f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  <c r="I347" s="9">
        <v>0</v>
      </c>
      <c r="J347" s="9">
        <v>0</v>
      </c>
      <c r="K347" s="9">
        <v>0</v>
      </c>
      <c r="L347" s="9">
        <v>0</v>
      </c>
      <c r="M347" s="9">
        <v>0</v>
      </c>
      <c r="N347" s="9">
        <v>0</v>
      </c>
    </row>
    <row r="348" spans="1:15">
      <c r="A348" s="1">
        <v>341</v>
      </c>
      <c r="B348" s="17" t="s">
        <v>9</v>
      </c>
      <c r="C348" s="18">
        <v>0</v>
      </c>
      <c r="D348" s="9">
        <v>0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0</v>
      </c>
      <c r="L348" s="9">
        <v>0</v>
      </c>
      <c r="M348" s="9">
        <v>0</v>
      </c>
      <c r="N348" s="9">
        <v>0</v>
      </c>
    </row>
    <row r="349" spans="1:15">
      <c r="A349" s="1">
        <v>342</v>
      </c>
      <c r="B349" s="17" t="s">
        <v>10</v>
      </c>
      <c r="C349" s="18">
        <v>225.18299999999999</v>
      </c>
      <c r="D349" s="9">
        <v>140.5</v>
      </c>
      <c r="E349" s="9">
        <v>84.683000000000007</v>
      </c>
      <c r="F349" s="9">
        <v>0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</row>
    <row r="350" spans="1:15" ht="27" customHeight="1">
      <c r="A350" s="1">
        <v>343</v>
      </c>
      <c r="B350" s="17" t="s">
        <v>11</v>
      </c>
      <c r="C350" s="18">
        <f t="shared" ref="C350:N350" si="139">SUM(D350:J350)</f>
        <v>0</v>
      </c>
      <c r="D350" s="18">
        <f t="shared" si="139"/>
        <v>0</v>
      </c>
      <c r="E350" s="18">
        <f t="shared" si="139"/>
        <v>0</v>
      </c>
      <c r="F350" s="18">
        <f t="shared" si="139"/>
        <v>0</v>
      </c>
      <c r="G350" s="18">
        <f t="shared" si="139"/>
        <v>0</v>
      </c>
      <c r="H350" s="18">
        <f t="shared" si="139"/>
        <v>0</v>
      </c>
      <c r="I350" s="18">
        <f t="shared" si="139"/>
        <v>0</v>
      </c>
      <c r="J350" s="18">
        <f t="shared" si="139"/>
        <v>0</v>
      </c>
      <c r="K350" s="18">
        <f t="shared" si="139"/>
        <v>0</v>
      </c>
      <c r="L350" s="18">
        <f t="shared" si="139"/>
        <v>0</v>
      </c>
      <c r="M350" s="18">
        <f t="shared" si="139"/>
        <v>0</v>
      </c>
      <c r="N350" s="18">
        <f t="shared" si="139"/>
        <v>0</v>
      </c>
    </row>
    <row r="351" spans="1:15" ht="89.25">
      <c r="A351" s="1">
        <v>344</v>
      </c>
      <c r="B351" s="7" t="s">
        <v>48</v>
      </c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</row>
    <row r="352" spans="1:15">
      <c r="A352" s="1">
        <v>345</v>
      </c>
      <c r="B352" s="22" t="s">
        <v>18</v>
      </c>
      <c r="C352" s="18">
        <v>13636.75</v>
      </c>
      <c r="D352" s="9">
        <v>0</v>
      </c>
      <c r="E352" s="9">
        <v>0</v>
      </c>
      <c r="F352" s="9">
        <v>13636.75</v>
      </c>
      <c r="G352" s="9">
        <v>0</v>
      </c>
      <c r="H352" s="9">
        <v>0</v>
      </c>
      <c r="I352" s="9">
        <v>0</v>
      </c>
      <c r="J352" s="9">
        <v>0</v>
      </c>
      <c r="K352" s="9">
        <v>0</v>
      </c>
      <c r="L352" s="9">
        <v>0</v>
      </c>
      <c r="M352" s="9">
        <v>0</v>
      </c>
      <c r="N352" s="9">
        <v>0</v>
      </c>
    </row>
    <row r="353" spans="1:14">
      <c r="A353" s="1">
        <v>346</v>
      </c>
      <c r="B353" s="17" t="s">
        <v>8</v>
      </c>
      <c r="C353" s="18">
        <v>0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9">
        <v>0</v>
      </c>
      <c r="M353" s="9">
        <v>0</v>
      </c>
      <c r="N353" s="9">
        <v>0</v>
      </c>
    </row>
    <row r="354" spans="1:14">
      <c r="A354" s="1">
        <v>347</v>
      </c>
      <c r="B354" s="17" t="s">
        <v>9</v>
      </c>
      <c r="C354" s="18">
        <v>0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9">
        <v>0</v>
      </c>
      <c r="M354" s="9">
        <v>0</v>
      </c>
      <c r="N354" s="9">
        <v>0</v>
      </c>
    </row>
    <row r="355" spans="1:14">
      <c r="A355" s="1">
        <v>348</v>
      </c>
      <c r="B355" s="17" t="s">
        <v>10</v>
      </c>
      <c r="C355" s="18">
        <v>0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</row>
    <row r="356" spans="1:14" ht="18" customHeight="1">
      <c r="A356" s="1">
        <v>349</v>
      </c>
      <c r="B356" s="17" t="s">
        <v>11</v>
      </c>
      <c r="C356" s="21">
        <v>13636.75</v>
      </c>
      <c r="D356" s="9">
        <v>0</v>
      </c>
      <c r="E356" s="9">
        <v>0</v>
      </c>
      <c r="F356" s="21">
        <v>13636.75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0</v>
      </c>
      <c r="N356" s="9">
        <v>0</v>
      </c>
    </row>
    <row r="357" spans="1:14" ht="38.25">
      <c r="A357" s="1">
        <v>350</v>
      </c>
      <c r="B357" s="7" t="s">
        <v>49</v>
      </c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</row>
    <row r="358" spans="1:14">
      <c r="A358" s="1">
        <v>351</v>
      </c>
      <c r="B358" s="22" t="s">
        <v>18</v>
      </c>
      <c r="C358" s="18">
        <v>9.5</v>
      </c>
      <c r="D358" s="9">
        <v>9.5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9">
        <v>0</v>
      </c>
      <c r="M358" s="9">
        <v>0</v>
      </c>
      <c r="N358" s="9">
        <v>0</v>
      </c>
    </row>
    <row r="359" spans="1:14">
      <c r="A359" s="1">
        <v>352</v>
      </c>
      <c r="B359" s="17" t="s">
        <v>8</v>
      </c>
      <c r="C359" s="18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0</v>
      </c>
      <c r="N359" s="9">
        <v>0</v>
      </c>
    </row>
    <row r="360" spans="1:14">
      <c r="A360" s="1">
        <v>353</v>
      </c>
      <c r="B360" s="17" t="s">
        <v>9</v>
      </c>
      <c r="C360" s="18">
        <v>9.5</v>
      </c>
      <c r="D360" s="31">
        <v>9.5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0</v>
      </c>
      <c r="K360" s="9">
        <v>0</v>
      </c>
      <c r="L360" s="9">
        <v>0</v>
      </c>
      <c r="M360" s="9">
        <v>0</v>
      </c>
      <c r="N360" s="9">
        <v>0</v>
      </c>
    </row>
    <row r="361" spans="1:14">
      <c r="A361" s="1">
        <v>354</v>
      </c>
      <c r="B361" s="17" t="s">
        <v>10</v>
      </c>
      <c r="C361" s="18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  <c r="I361" s="9">
        <v>0</v>
      </c>
      <c r="J361" s="9">
        <v>0</v>
      </c>
      <c r="K361" s="9">
        <v>0</v>
      </c>
      <c r="L361" s="9">
        <v>0</v>
      </c>
      <c r="M361" s="9">
        <v>0</v>
      </c>
      <c r="N361" s="9">
        <v>0</v>
      </c>
    </row>
    <row r="362" spans="1:14">
      <c r="A362" s="1">
        <v>355</v>
      </c>
      <c r="B362" s="17" t="s">
        <v>11</v>
      </c>
      <c r="C362" s="50">
        <v>0</v>
      </c>
      <c r="D362" s="54">
        <v>0</v>
      </c>
      <c r="E362" s="54">
        <v>0</v>
      </c>
      <c r="F362" s="54">
        <v>0</v>
      </c>
      <c r="G362" s="54">
        <v>0</v>
      </c>
      <c r="H362" s="54">
        <v>0</v>
      </c>
      <c r="I362" s="54">
        <v>0</v>
      </c>
      <c r="J362" s="54">
        <v>0</v>
      </c>
      <c r="K362" s="54">
        <v>0</v>
      </c>
      <c r="L362" s="54">
        <v>0</v>
      </c>
      <c r="M362" s="54">
        <v>0</v>
      </c>
      <c r="N362" s="55">
        <v>0</v>
      </c>
    </row>
    <row r="363" spans="1:14" ht="30.75" customHeight="1">
      <c r="A363" s="1">
        <v>356</v>
      </c>
      <c r="B363" s="90" t="s">
        <v>159</v>
      </c>
      <c r="C363" s="91"/>
      <c r="D363" s="91"/>
      <c r="E363" s="91"/>
      <c r="F363" s="91"/>
      <c r="G363" s="91"/>
      <c r="H363" s="91"/>
      <c r="I363" s="91"/>
      <c r="J363" s="91"/>
      <c r="K363" s="64"/>
      <c r="L363" s="64"/>
      <c r="M363" s="64"/>
      <c r="N363" s="65"/>
    </row>
    <row r="364" spans="1:14" ht="31.5" customHeight="1">
      <c r="A364" s="1">
        <v>357</v>
      </c>
      <c r="B364" s="32" t="s">
        <v>50</v>
      </c>
      <c r="C364" s="26">
        <v>474975.23716999998</v>
      </c>
      <c r="D364" s="26">
        <v>58975.543100000003</v>
      </c>
      <c r="E364" s="26">
        <v>9912.6880000000001</v>
      </c>
      <c r="F364" s="26">
        <v>67409.816550000003</v>
      </c>
      <c r="G364" s="26">
        <v>76018.736000000004</v>
      </c>
      <c r="H364" s="26">
        <v>55836.945399999997</v>
      </c>
      <c r="I364" s="26">
        <v>205665.30812</v>
      </c>
      <c r="J364" s="26">
        <v>1156.2</v>
      </c>
      <c r="K364" s="26">
        <v>0</v>
      </c>
      <c r="L364" s="26">
        <v>0</v>
      </c>
      <c r="M364" s="26">
        <v>0</v>
      </c>
      <c r="N364" s="26">
        <v>0</v>
      </c>
    </row>
    <row r="365" spans="1:14">
      <c r="A365" s="1">
        <v>358</v>
      </c>
      <c r="B365" s="32" t="s">
        <v>139</v>
      </c>
      <c r="C365" s="26">
        <v>190563.36833999999</v>
      </c>
      <c r="D365" s="26">
        <v>0</v>
      </c>
      <c r="E365" s="26">
        <v>0</v>
      </c>
      <c r="F365" s="26">
        <v>0</v>
      </c>
      <c r="G365" s="26">
        <v>0</v>
      </c>
      <c r="H365" s="26">
        <f>SUM(H372,H378,H384,H390,H396,H402,H408,H414,H420,H438,H444,H450,H463,H469,H475)</f>
        <v>55836.945399999997</v>
      </c>
      <c r="I365" s="9">
        <v>190563.36833999999</v>
      </c>
      <c r="J365" s="26">
        <f>SUM(J372,J378,J384,J390,J396,J402,J408,J414,J420,J438,J444,J450,J463,J469,J475)</f>
        <v>1156.2</v>
      </c>
      <c r="K365" s="26">
        <f>SUM(K372,K378,K384,K390,K396,K402,K408,K414,K420,K438,K444,K450,K463,K469,K475)</f>
        <v>0</v>
      </c>
      <c r="L365" s="26">
        <f>SUM(L372,L378,L384,L390,L396,L402,L408,L414,L420,L438,L444,L450,L463,L469,L475)</f>
        <v>0</v>
      </c>
      <c r="M365" s="26">
        <f>SUM(M372,M378,M384,M390,M396,M402,M408,M414,M420,M438,M444,M450,M463,M469,M475)</f>
        <v>0</v>
      </c>
      <c r="N365" s="26">
        <f>SUM(N372,N378,N384,N390,N396,N402,N408,N414,N420,N438,N444,N450,N463,N469,N475)</f>
        <v>0</v>
      </c>
    </row>
    <row r="366" spans="1:14">
      <c r="A366" s="1">
        <v>359</v>
      </c>
      <c r="B366" s="7" t="s">
        <v>40</v>
      </c>
      <c r="C366" s="26">
        <v>221902.88050999999</v>
      </c>
      <c r="D366" s="26">
        <f>SUM(D373,D379,D385,D391,D397,D403,D409,D415,D421,D439,D445,D451,D464,D470,D476)</f>
        <v>0</v>
      </c>
      <c r="E366" s="26">
        <v>8116.5</v>
      </c>
      <c r="F366" s="26">
        <f>SUM(F373,F379,F385,F391,F397,F403,F409,F415,F421,F439,F445,F451,F464,F470,F476)</f>
        <v>0</v>
      </c>
      <c r="G366" s="26">
        <f>SUM(G373,G379,G385,G391,G397,G403,G409,G415,G421,G439,G445,G451,G464,G470,G476)</f>
        <v>0</v>
      </c>
      <c r="H366" s="26">
        <f>SUM(H373,H379,H385,H391,H397,H403,H409,H415,H421,H439,H445,H451,H464,H470,H476)</f>
        <v>0</v>
      </c>
      <c r="I366" s="26">
        <v>12294.41086</v>
      </c>
      <c r="J366" s="26">
        <f>SUM(J373,J379,J385,J391,J397,J403,J409,J415,J421,J439,J445,J451,J464,J470,J476)</f>
        <v>0</v>
      </c>
      <c r="K366" s="26">
        <v>0</v>
      </c>
      <c r="L366" s="26">
        <v>0</v>
      </c>
      <c r="M366" s="26">
        <f>SUM(M373,M379,M385,M391,M397,M403,M409,M415,M421,M439,M445,M451,M464,M470,M476)</f>
        <v>0</v>
      </c>
      <c r="N366" s="26">
        <f>SUM(N373,N379,N385,N391,N397,N403,N409,N415,N421,N439,N445,N451,N464,N470,N476)</f>
        <v>0</v>
      </c>
    </row>
    <row r="367" spans="1:14">
      <c r="A367" s="1">
        <v>360</v>
      </c>
      <c r="B367" s="7" t="s">
        <v>41</v>
      </c>
      <c r="C367" s="26">
        <v>62508.988319999997</v>
      </c>
      <c r="D367" s="26">
        <v>3815.99</v>
      </c>
      <c r="E367" s="26">
        <v>1796.1880000000001</v>
      </c>
      <c r="F367" s="26">
        <v>13312.4</v>
      </c>
      <c r="G367" s="26">
        <v>34696.135999999999</v>
      </c>
      <c r="H367" s="26">
        <v>4924.5454</v>
      </c>
      <c r="I367" s="26">
        <v>2807.5289200000002</v>
      </c>
      <c r="J367" s="26">
        <v>1156.2</v>
      </c>
      <c r="K367" s="26">
        <v>0</v>
      </c>
      <c r="L367" s="26">
        <v>0</v>
      </c>
      <c r="M367" s="26">
        <v>0</v>
      </c>
      <c r="N367" s="26">
        <v>0</v>
      </c>
    </row>
    <row r="368" spans="1:14">
      <c r="A368" s="1">
        <v>361</v>
      </c>
      <c r="B368" s="7" t="s">
        <v>11</v>
      </c>
      <c r="C368" s="26">
        <v>0</v>
      </c>
      <c r="D368" s="26">
        <v>0</v>
      </c>
      <c r="E368" s="26">
        <v>0</v>
      </c>
      <c r="F368" s="26">
        <v>0</v>
      </c>
      <c r="G368" s="26">
        <v>0</v>
      </c>
      <c r="H368" s="26">
        <v>0</v>
      </c>
      <c r="I368" s="26">
        <v>0</v>
      </c>
      <c r="J368" s="26">
        <v>0</v>
      </c>
      <c r="K368" s="26">
        <v>0</v>
      </c>
      <c r="L368" s="26">
        <v>0</v>
      </c>
      <c r="M368" s="26">
        <v>0</v>
      </c>
      <c r="N368" s="26">
        <v>0</v>
      </c>
    </row>
    <row r="369" spans="1:14">
      <c r="A369" s="1">
        <v>362</v>
      </c>
      <c r="B369" s="7"/>
      <c r="C369" s="61"/>
      <c r="D369" s="61"/>
      <c r="E369" s="61"/>
      <c r="F369" s="61"/>
      <c r="G369" s="61"/>
      <c r="H369" s="61"/>
      <c r="I369" s="61"/>
      <c r="J369" s="61"/>
      <c r="K369" s="61"/>
      <c r="L369" s="61"/>
      <c r="M369" s="61"/>
      <c r="N369" s="62"/>
    </row>
    <row r="370" spans="1:14" ht="57.75" customHeight="1">
      <c r="A370" s="1">
        <v>363</v>
      </c>
      <c r="B370" s="85" t="s">
        <v>51</v>
      </c>
      <c r="C370" s="83"/>
      <c r="D370" s="83"/>
      <c r="E370" s="83"/>
      <c r="F370" s="83"/>
      <c r="G370" s="83"/>
      <c r="H370" s="83"/>
      <c r="I370" s="83"/>
      <c r="J370" s="83"/>
      <c r="K370" s="83"/>
      <c r="L370" s="84"/>
      <c r="M370" s="21"/>
      <c r="N370" s="21"/>
    </row>
    <row r="371" spans="1:14" ht="51">
      <c r="A371" s="1">
        <v>364</v>
      </c>
      <c r="B371" s="33" t="s">
        <v>52</v>
      </c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</row>
    <row r="372" spans="1:14">
      <c r="A372" s="1">
        <v>365</v>
      </c>
      <c r="B372" s="22" t="s">
        <v>18</v>
      </c>
      <c r="C372" s="18">
        <v>26.96</v>
      </c>
      <c r="D372" s="9">
        <v>26.96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0</v>
      </c>
      <c r="N372" s="9">
        <v>0</v>
      </c>
    </row>
    <row r="373" spans="1:14">
      <c r="A373" s="1">
        <v>366</v>
      </c>
      <c r="B373" s="17" t="s">
        <v>8</v>
      </c>
      <c r="C373" s="18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9">
        <v>0</v>
      </c>
    </row>
    <row r="374" spans="1:14">
      <c r="A374" s="1">
        <v>367</v>
      </c>
      <c r="B374" s="17" t="s">
        <v>9</v>
      </c>
      <c r="C374" s="18">
        <v>0</v>
      </c>
      <c r="D374" s="9">
        <v>26.96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0</v>
      </c>
      <c r="K374" s="9">
        <v>0</v>
      </c>
      <c r="L374" s="9">
        <v>0</v>
      </c>
      <c r="M374" s="9">
        <v>0</v>
      </c>
      <c r="N374" s="9">
        <v>0</v>
      </c>
    </row>
    <row r="375" spans="1:14">
      <c r="A375" s="1">
        <v>368</v>
      </c>
      <c r="B375" s="17" t="s">
        <v>10</v>
      </c>
      <c r="C375" s="18">
        <v>26.96</v>
      </c>
      <c r="D375" s="9">
        <v>26.96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9">
        <v>0</v>
      </c>
      <c r="M375" s="9">
        <v>0</v>
      </c>
      <c r="N375" s="9">
        <v>0</v>
      </c>
    </row>
    <row r="376" spans="1:14" ht="15.75" customHeight="1">
      <c r="A376" s="1">
        <v>369</v>
      </c>
      <c r="B376" s="17" t="s">
        <v>11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0</v>
      </c>
      <c r="K376" s="9">
        <v>0</v>
      </c>
      <c r="L376" s="9">
        <v>0</v>
      </c>
      <c r="M376" s="9">
        <v>0</v>
      </c>
      <c r="N376" s="9">
        <v>0</v>
      </c>
    </row>
    <row r="377" spans="1:14" ht="38.25">
      <c r="A377" s="1">
        <v>370</v>
      </c>
      <c r="B377" s="33" t="s">
        <v>53</v>
      </c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</row>
    <row r="378" spans="1:14">
      <c r="A378" s="1">
        <v>371</v>
      </c>
      <c r="B378" s="22" t="s">
        <v>18</v>
      </c>
      <c r="C378" s="18">
        <v>10273.366099999999</v>
      </c>
      <c r="D378" s="9">
        <v>10273.366099999999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0</v>
      </c>
      <c r="N378" s="9">
        <v>0</v>
      </c>
    </row>
    <row r="379" spans="1:14">
      <c r="A379" s="1">
        <v>372</v>
      </c>
      <c r="B379" s="17" t="s">
        <v>8</v>
      </c>
      <c r="C379" s="18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</row>
    <row r="380" spans="1:14">
      <c r="A380" s="1">
        <v>373</v>
      </c>
      <c r="B380" s="17" t="s">
        <v>9</v>
      </c>
      <c r="C380" s="18">
        <v>10132.3431</v>
      </c>
      <c r="D380" s="9">
        <v>10132.3431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0</v>
      </c>
      <c r="N380" s="9">
        <v>0</v>
      </c>
    </row>
    <row r="381" spans="1:14">
      <c r="A381" s="1">
        <v>374</v>
      </c>
      <c r="B381" s="17" t="s">
        <v>10</v>
      </c>
      <c r="C381" s="18">
        <v>141.023</v>
      </c>
      <c r="D381" s="9">
        <v>141.023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9">
        <v>0</v>
      </c>
      <c r="M381" s="9">
        <v>0</v>
      </c>
      <c r="N381" s="9">
        <v>0</v>
      </c>
    </row>
    <row r="382" spans="1:14" ht="18" customHeight="1">
      <c r="A382" s="1">
        <v>375</v>
      </c>
      <c r="B382" s="17" t="s">
        <v>11</v>
      </c>
      <c r="C382" s="18">
        <v>0</v>
      </c>
      <c r="D382" s="18">
        <v>0</v>
      </c>
      <c r="E382" s="18">
        <v>0</v>
      </c>
      <c r="F382" s="18">
        <v>0</v>
      </c>
      <c r="G382" s="18">
        <v>0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</row>
    <row r="383" spans="1:14" ht="51">
      <c r="A383" s="1">
        <v>376</v>
      </c>
      <c r="B383" s="33" t="s">
        <v>54</v>
      </c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</row>
    <row r="384" spans="1:14">
      <c r="A384" s="1">
        <v>377</v>
      </c>
      <c r="B384" s="22" t="s">
        <v>18</v>
      </c>
      <c r="C384" s="18">
        <v>52.26</v>
      </c>
      <c r="D384" s="9">
        <v>52.26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9">
        <v>0</v>
      </c>
      <c r="M384" s="9">
        <v>0</v>
      </c>
      <c r="N384" s="9">
        <v>0</v>
      </c>
    </row>
    <row r="385" spans="1:14">
      <c r="A385" s="1">
        <v>378</v>
      </c>
      <c r="B385" s="17" t="s">
        <v>8</v>
      </c>
      <c r="C385" s="18">
        <v>0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9">
        <v>0</v>
      </c>
      <c r="M385" s="9">
        <v>0</v>
      </c>
      <c r="N385" s="9">
        <v>0</v>
      </c>
    </row>
    <row r="386" spans="1:14">
      <c r="A386" s="1">
        <v>379</v>
      </c>
      <c r="B386" s="17" t="s">
        <v>9</v>
      </c>
      <c r="C386" s="18">
        <v>52.26</v>
      </c>
      <c r="D386" s="9">
        <v>52.26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9">
        <v>0</v>
      </c>
      <c r="M386" s="9">
        <v>0</v>
      </c>
      <c r="N386" s="9">
        <v>0</v>
      </c>
    </row>
    <row r="387" spans="1:14">
      <c r="A387" s="1">
        <v>380</v>
      </c>
      <c r="B387" s="17" t="s">
        <v>10</v>
      </c>
      <c r="C387" s="18">
        <v>0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0</v>
      </c>
      <c r="N387" s="9">
        <v>0</v>
      </c>
    </row>
    <row r="388" spans="1:14">
      <c r="A388" s="1">
        <v>381</v>
      </c>
      <c r="B388" s="17" t="s">
        <v>11</v>
      </c>
      <c r="C388" s="18">
        <v>0</v>
      </c>
      <c r="D388" s="18">
        <v>0</v>
      </c>
      <c r="E388" s="18">
        <v>0</v>
      </c>
      <c r="F388" s="18">
        <v>0</v>
      </c>
      <c r="G388" s="18">
        <v>0</v>
      </c>
      <c r="H388" s="18">
        <v>0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</row>
    <row r="389" spans="1:14" ht="38.25">
      <c r="A389" s="1">
        <v>382</v>
      </c>
      <c r="B389" s="7" t="s">
        <v>55</v>
      </c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</row>
    <row r="390" spans="1:14">
      <c r="A390" s="1">
        <v>383</v>
      </c>
      <c r="B390" s="22" t="s">
        <v>18</v>
      </c>
      <c r="C390" s="18">
        <v>19.977</v>
      </c>
      <c r="D390" s="9">
        <v>19.977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9">
        <v>0</v>
      </c>
      <c r="M390" s="9">
        <v>0</v>
      </c>
      <c r="N390" s="9">
        <v>0</v>
      </c>
    </row>
    <row r="391" spans="1:14">
      <c r="A391" s="1">
        <v>384</v>
      </c>
      <c r="B391" s="17" t="s">
        <v>8</v>
      </c>
      <c r="C391" s="18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</row>
    <row r="392" spans="1:14">
      <c r="A392" s="1">
        <v>385</v>
      </c>
      <c r="B392" s="17" t="s">
        <v>9</v>
      </c>
      <c r="C392" s="18">
        <v>19.977</v>
      </c>
      <c r="D392" s="9">
        <v>19.977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</row>
    <row r="393" spans="1:14">
      <c r="A393" s="1">
        <v>386</v>
      </c>
      <c r="B393" s="17" t="s">
        <v>10</v>
      </c>
      <c r="C393" s="18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9">
        <v>0</v>
      </c>
      <c r="M393" s="9">
        <v>0</v>
      </c>
      <c r="N393" s="9">
        <v>0</v>
      </c>
    </row>
    <row r="394" spans="1:14" ht="16.5" customHeight="1">
      <c r="A394" s="1">
        <v>387</v>
      </c>
      <c r="B394" s="17" t="s">
        <v>11</v>
      </c>
      <c r="C394" s="18">
        <v>0</v>
      </c>
      <c r="D394" s="18">
        <v>0</v>
      </c>
      <c r="E394" s="18">
        <v>0</v>
      </c>
      <c r="F394" s="18">
        <v>0</v>
      </c>
      <c r="G394" s="18">
        <v>0</v>
      </c>
      <c r="H394" s="18">
        <v>0</v>
      </c>
      <c r="I394" s="18">
        <v>0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</row>
    <row r="395" spans="1:14" ht="51">
      <c r="A395" s="1">
        <v>388</v>
      </c>
      <c r="B395" s="7" t="s">
        <v>56</v>
      </c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>
        <f t="shared" ref="M395:N395" si="140">SUM(M396:M399)</f>
        <v>0</v>
      </c>
      <c r="N395" s="18">
        <f t="shared" si="140"/>
        <v>0</v>
      </c>
    </row>
    <row r="396" spans="1:14">
      <c r="A396" s="1">
        <v>389</v>
      </c>
      <c r="B396" s="22" t="s">
        <v>18</v>
      </c>
      <c r="C396" s="18">
        <v>62.552</v>
      </c>
      <c r="D396" s="9">
        <v>62.552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9">
        <v>0</v>
      </c>
      <c r="M396" s="9">
        <v>0</v>
      </c>
      <c r="N396" s="9">
        <v>0</v>
      </c>
    </row>
    <row r="397" spans="1:14">
      <c r="A397" s="1">
        <v>390</v>
      </c>
      <c r="B397" s="17" t="s">
        <v>8</v>
      </c>
      <c r="C397" s="18">
        <v>0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0</v>
      </c>
      <c r="K397" s="9">
        <v>0</v>
      </c>
      <c r="L397" s="9">
        <v>0</v>
      </c>
      <c r="M397" s="9">
        <v>0</v>
      </c>
      <c r="N397" s="9">
        <v>0</v>
      </c>
    </row>
    <row r="398" spans="1:14">
      <c r="A398" s="1">
        <v>391</v>
      </c>
      <c r="B398" s="17" t="s">
        <v>9</v>
      </c>
      <c r="C398" s="18">
        <v>0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0</v>
      </c>
      <c r="K398" s="9">
        <v>0</v>
      </c>
      <c r="L398" s="9">
        <v>0</v>
      </c>
      <c r="M398" s="9">
        <v>0</v>
      </c>
      <c r="N398" s="9">
        <v>0</v>
      </c>
    </row>
    <row r="399" spans="1:14">
      <c r="A399" s="1">
        <v>392</v>
      </c>
      <c r="B399" s="17" t="s">
        <v>10</v>
      </c>
      <c r="C399" s="18">
        <v>62.552</v>
      </c>
      <c r="D399" s="9">
        <v>62.552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0</v>
      </c>
      <c r="K399" s="9">
        <v>0</v>
      </c>
      <c r="L399" s="9">
        <v>0</v>
      </c>
      <c r="M399" s="9">
        <v>0</v>
      </c>
      <c r="N399" s="9">
        <v>0</v>
      </c>
    </row>
    <row r="400" spans="1:14" ht="16.5" customHeight="1">
      <c r="A400" s="1">
        <v>393</v>
      </c>
      <c r="B400" s="17" t="s">
        <v>11</v>
      </c>
      <c r="C400" s="18">
        <v>0</v>
      </c>
      <c r="D400" s="18">
        <v>0</v>
      </c>
      <c r="E400" s="18">
        <v>0</v>
      </c>
      <c r="F400" s="18">
        <v>0</v>
      </c>
      <c r="G400" s="18">
        <v>0</v>
      </c>
      <c r="H400" s="18">
        <v>0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</row>
    <row r="401" spans="1:14" ht="51">
      <c r="A401" s="1">
        <v>394</v>
      </c>
      <c r="B401" s="33" t="s">
        <v>57</v>
      </c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</row>
    <row r="402" spans="1:14">
      <c r="A402" s="1">
        <v>395</v>
      </c>
      <c r="B402" s="22" t="s">
        <v>18</v>
      </c>
      <c r="C402" s="18">
        <v>399.05</v>
      </c>
      <c r="D402" s="9">
        <v>399.05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0</v>
      </c>
      <c r="K402" s="9">
        <v>0</v>
      </c>
      <c r="L402" s="9">
        <v>0</v>
      </c>
      <c r="M402" s="9">
        <v>0</v>
      </c>
      <c r="N402" s="9">
        <v>0</v>
      </c>
    </row>
    <row r="403" spans="1:14">
      <c r="A403" s="1">
        <v>396</v>
      </c>
      <c r="B403" s="17" t="s">
        <v>8</v>
      </c>
      <c r="C403" s="18">
        <v>0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9">
        <v>0</v>
      </c>
      <c r="M403" s="9">
        <v>0</v>
      </c>
      <c r="N403" s="9">
        <v>0</v>
      </c>
    </row>
    <row r="404" spans="1:14">
      <c r="A404" s="1">
        <v>397</v>
      </c>
      <c r="B404" s="17" t="s">
        <v>9</v>
      </c>
      <c r="C404" s="18">
        <v>399.05</v>
      </c>
      <c r="D404" s="9">
        <v>399.05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0</v>
      </c>
      <c r="K404" s="9">
        <v>0</v>
      </c>
      <c r="L404" s="9">
        <v>0</v>
      </c>
      <c r="M404" s="9">
        <v>0</v>
      </c>
      <c r="N404" s="9">
        <v>0</v>
      </c>
    </row>
    <row r="405" spans="1:14">
      <c r="A405" s="1">
        <v>398</v>
      </c>
      <c r="B405" s="17" t="s">
        <v>10</v>
      </c>
      <c r="C405" s="18">
        <v>0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0</v>
      </c>
      <c r="K405" s="9">
        <v>0</v>
      </c>
      <c r="L405" s="9">
        <v>0</v>
      </c>
      <c r="M405" s="9">
        <v>0</v>
      </c>
      <c r="N405" s="9">
        <v>0</v>
      </c>
    </row>
    <row r="406" spans="1:14" ht="27.75" customHeight="1">
      <c r="A406" s="1">
        <v>399</v>
      </c>
      <c r="B406" s="17" t="s">
        <v>11</v>
      </c>
      <c r="C406" s="18">
        <v>0</v>
      </c>
      <c r="D406" s="18">
        <v>0</v>
      </c>
      <c r="E406" s="18">
        <v>0</v>
      </c>
      <c r="F406" s="18">
        <v>0</v>
      </c>
      <c r="G406" s="18">
        <v>0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</row>
    <row r="407" spans="1:14" ht="25.5">
      <c r="A407" s="1">
        <v>400</v>
      </c>
      <c r="B407" s="7" t="s">
        <v>58</v>
      </c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</row>
    <row r="408" spans="1:14">
      <c r="A408" s="1">
        <v>401</v>
      </c>
      <c r="B408" s="22" t="s">
        <v>18</v>
      </c>
      <c r="C408" s="18">
        <v>56954.527999999998</v>
      </c>
      <c r="D408" s="9">
        <v>47571.627999999997</v>
      </c>
      <c r="E408" s="9">
        <v>9382.9</v>
      </c>
      <c r="F408" s="9">
        <v>0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</row>
    <row r="409" spans="1:14">
      <c r="A409" s="1">
        <v>402</v>
      </c>
      <c r="B409" s="17" t="s">
        <v>8</v>
      </c>
      <c r="C409" s="18">
        <v>0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0</v>
      </c>
      <c r="K409" s="9">
        <v>0</v>
      </c>
      <c r="L409" s="9">
        <v>0</v>
      </c>
      <c r="M409" s="9">
        <v>0</v>
      </c>
      <c r="N409" s="9">
        <v>0</v>
      </c>
    </row>
    <row r="410" spans="1:14">
      <c r="A410" s="1">
        <v>403</v>
      </c>
      <c r="B410" s="17" t="s">
        <v>9</v>
      </c>
      <c r="C410" s="18">
        <v>52692.4</v>
      </c>
      <c r="D410" s="9">
        <v>44575.9</v>
      </c>
      <c r="E410" s="9">
        <v>8116.5</v>
      </c>
      <c r="F410" s="9">
        <v>0</v>
      </c>
      <c r="G410" s="9">
        <v>0</v>
      </c>
      <c r="H410" s="9">
        <v>0</v>
      </c>
      <c r="I410" s="9">
        <v>0</v>
      </c>
      <c r="J410" s="9">
        <v>0</v>
      </c>
      <c r="K410" s="9">
        <v>0</v>
      </c>
      <c r="L410" s="9">
        <v>0</v>
      </c>
      <c r="M410" s="9">
        <v>0</v>
      </c>
      <c r="N410" s="9">
        <v>0</v>
      </c>
    </row>
    <row r="411" spans="1:14">
      <c r="A411" s="1">
        <v>404</v>
      </c>
      <c r="B411" s="17" t="s">
        <v>10</v>
      </c>
      <c r="C411" s="18">
        <v>4262.1279999999997</v>
      </c>
      <c r="D411" s="9">
        <v>2995.7280000000001</v>
      </c>
      <c r="E411" s="9">
        <v>1266.4000000000001</v>
      </c>
      <c r="F411" s="9">
        <v>0</v>
      </c>
      <c r="G411" s="9">
        <v>0</v>
      </c>
      <c r="H411" s="9">
        <v>0</v>
      </c>
      <c r="I411" s="9">
        <v>0</v>
      </c>
      <c r="J411" s="9">
        <v>0</v>
      </c>
      <c r="K411" s="9">
        <v>0</v>
      </c>
      <c r="L411" s="9">
        <v>0</v>
      </c>
      <c r="M411" s="9">
        <v>0</v>
      </c>
      <c r="N411" s="9">
        <v>0</v>
      </c>
    </row>
    <row r="412" spans="1:14" ht="39" customHeight="1">
      <c r="A412" s="1">
        <v>405</v>
      </c>
      <c r="B412" s="17" t="s">
        <v>11</v>
      </c>
      <c r="C412" s="18">
        <v>0</v>
      </c>
      <c r="D412" s="18">
        <v>0</v>
      </c>
      <c r="E412" s="18">
        <v>0</v>
      </c>
      <c r="F412" s="18">
        <v>0</v>
      </c>
      <c r="G412" s="18">
        <v>0</v>
      </c>
      <c r="H412" s="18">
        <v>0</v>
      </c>
      <c r="I412" s="18">
        <v>0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</row>
    <row r="413" spans="1:14" ht="30.75" customHeight="1">
      <c r="A413" s="1">
        <v>406</v>
      </c>
      <c r="B413" s="7" t="s">
        <v>59</v>
      </c>
      <c r="C413" s="18">
        <v>0</v>
      </c>
      <c r="D413" s="18">
        <f>SUM(D414:D417)</f>
        <v>0</v>
      </c>
      <c r="E413" s="18">
        <f>SUM(E414:E417)</f>
        <v>0</v>
      </c>
      <c r="F413" s="18">
        <v>0</v>
      </c>
      <c r="G413" s="18">
        <v>0</v>
      </c>
      <c r="H413" s="18">
        <v>0</v>
      </c>
      <c r="I413" s="18">
        <v>0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</row>
    <row r="414" spans="1:14">
      <c r="A414" s="1">
        <v>407</v>
      </c>
      <c r="B414" s="22" t="s">
        <v>18</v>
      </c>
      <c r="C414" s="18">
        <v>363178.92651999998</v>
      </c>
      <c r="D414" s="9">
        <v>0</v>
      </c>
      <c r="E414" s="9">
        <v>0</v>
      </c>
      <c r="F414" s="9">
        <v>56944.648999999998</v>
      </c>
      <c r="G414" s="9">
        <v>44434.284</v>
      </c>
      <c r="H414" s="9">
        <v>55736.945399999997</v>
      </c>
      <c r="I414" s="9">
        <v>204906.84812000001</v>
      </c>
      <c r="J414" s="9">
        <v>1156.2</v>
      </c>
      <c r="K414" s="9">
        <v>0</v>
      </c>
      <c r="L414" s="9">
        <v>0</v>
      </c>
      <c r="M414" s="9">
        <v>0</v>
      </c>
      <c r="N414" s="9">
        <v>0</v>
      </c>
    </row>
    <row r="415" spans="1:14">
      <c r="A415" s="1">
        <v>408</v>
      </c>
      <c r="B415" s="17" t="s">
        <v>8</v>
      </c>
      <c r="C415" s="18">
        <v>190563.36833999999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190563.36833999999</v>
      </c>
      <c r="J415" s="9">
        <v>0</v>
      </c>
      <c r="K415" s="9">
        <v>0</v>
      </c>
      <c r="L415" s="9">
        <v>0</v>
      </c>
      <c r="M415" s="9">
        <v>0</v>
      </c>
      <c r="N415" s="9">
        <v>0</v>
      </c>
    </row>
    <row r="416" spans="1:14">
      <c r="A416" s="1">
        <v>409</v>
      </c>
      <c r="B416" s="17" t="s">
        <v>9</v>
      </c>
      <c r="C416" s="18">
        <v>158626.82741</v>
      </c>
      <c r="D416" s="9">
        <v>0</v>
      </c>
      <c r="E416" s="9">
        <v>0</v>
      </c>
      <c r="F416" s="9">
        <v>54097.416550000002</v>
      </c>
      <c r="G416" s="9">
        <v>41322.6</v>
      </c>
      <c r="H416" s="9">
        <v>50912.4</v>
      </c>
      <c r="I416" s="9">
        <v>12294.41086</v>
      </c>
      <c r="J416" s="9">
        <v>0</v>
      </c>
      <c r="K416" s="9">
        <v>0</v>
      </c>
      <c r="L416" s="9">
        <v>0</v>
      </c>
      <c r="M416" s="9">
        <v>0</v>
      </c>
      <c r="N416" s="9">
        <v>0</v>
      </c>
    </row>
    <row r="417" spans="1:14">
      <c r="A417" s="1">
        <v>410</v>
      </c>
      <c r="B417" s="17" t="s">
        <v>10</v>
      </c>
      <c r="C417" s="18">
        <v>13988.73077</v>
      </c>
      <c r="D417" s="9">
        <v>0</v>
      </c>
      <c r="E417" s="9">
        <v>0</v>
      </c>
      <c r="F417" s="9">
        <v>2847.23245</v>
      </c>
      <c r="G417" s="9">
        <v>3111.6840000000002</v>
      </c>
      <c r="H417" s="9">
        <v>4824.5454</v>
      </c>
      <c r="I417" s="9">
        <v>2049.0689200000002</v>
      </c>
      <c r="J417" s="9">
        <v>1156.2</v>
      </c>
      <c r="K417" s="9">
        <v>0</v>
      </c>
      <c r="L417" s="9">
        <v>0</v>
      </c>
      <c r="M417" s="9">
        <v>0</v>
      </c>
      <c r="N417" s="9">
        <v>0</v>
      </c>
    </row>
    <row r="418" spans="1:14">
      <c r="A418" s="1">
        <v>411</v>
      </c>
      <c r="B418" s="17" t="s">
        <v>11</v>
      </c>
      <c r="C418" s="18">
        <v>0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9">
        <v>0</v>
      </c>
      <c r="M418" s="9">
        <v>0</v>
      </c>
      <c r="N418" s="9">
        <v>0</v>
      </c>
    </row>
    <row r="419" spans="1:14" ht="25.5">
      <c r="A419" s="1">
        <v>412</v>
      </c>
      <c r="B419" s="7" t="s">
        <v>60</v>
      </c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</row>
    <row r="420" spans="1:14">
      <c r="A420" s="1">
        <v>413</v>
      </c>
      <c r="B420" s="22" t="s">
        <v>18</v>
      </c>
      <c r="C420" s="18">
        <v>108.15</v>
      </c>
      <c r="D420" s="9">
        <v>15.25</v>
      </c>
      <c r="E420" s="9">
        <v>86.5</v>
      </c>
      <c r="F420" s="9">
        <v>6.4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9">
        <v>0</v>
      </c>
      <c r="M420" s="9">
        <v>0</v>
      </c>
      <c r="N420" s="9">
        <v>0</v>
      </c>
    </row>
    <row r="421" spans="1:14">
      <c r="A421" s="1">
        <v>414</v>
      </c>
      <c r="B421" s="17" t="s">
        <v>8</v>
      </c>
      <c r="C421" s="18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0</v>
      </c>
      <c r="K421" s="9">
        <v>0</v>
      </c>
      <c r="L421" s="9">
        <v>0</v>
      </c>
      <c r="M421" s="9">
        <v>0</v>
      </c>
      <c r="N421" s="9">
        <v>0</v>
      </c>
    </row>
    <row r="422" spans="1:14" s="19" customFormat="1">
      <c r="A422" s="1">
        <v>415</v>
      </c>
      <c r="B422" s="17" t="s">
        <v>9</v>
      </c>
      <c r="C422" s="18">
        <v>0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9">
        <v>0</v>
      </c>
      <c r="M422" s="9">
        <v>0</v>
      </c>
      <c r="N422" s="9">
        <v>0</v>
      </c>
    </row>
    <row r="423" spans="1:14">
      <c r="A423" s="1">
        <v>416</v>
      </c>
      <c r="B423" s="17" t="s">
        <v>10</v>
      </c>
      <c r="C423" s="18">
        <v>108.15</v>
      </c>
      <c r="D423" s="9">
        <v>15.25</v>
      </c>
      <c r="E423" s="9">
        <v>86.5</v>
      </c>
      <c r="F423" s="9">
        <v>6.4</v>
      </c>
      <c r="G423" s="9">
        <v>0</v>
      </c>
      <c r="H423" s="9">
        <v>0</v>
      </c>
      <c r="I423" s="9">
        <v>0</v>
      </c>
      <c r="J423" s="9">
        <v>0</v>
      </c>
      <c r="K423" s="9">
        <v>0</v>
      </c>
      <c r="L423" s="9">
        <v>0</v>
      </c>
      <c r="M423" s="9">
        <v>0</v>
      </c>
      <c r="N423" s="9">
        <v>0</v>
      </c>
    </row>
    <row r="424" spans="1:14" s="19" customFormat="1" ht="18.75" customHeight="1">
      <c r="A424" s="1">
        <v>417</v>
      </c>
      <c r="B424" s="17" t="s">
        <v>11</v>
      </c>
      <c r="C424" s="18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0</v>
      </c>
      <c r="K424" s="9">
        <v>0</v>
      </c>
      <c r="L424" s="9">
        <v>0</v>
      </c>
      <c r="M424" s="9">
        <v>0</v>
      </c>
      <c r="N424" s="9">
        <v>0</v>
      </c>
    </row>
    <row r="425" spans="1:14" ht="51">
      <c r="A425" s="1">
        <v>418</v>
      </c>
      <c r="B425" s="7" t="s">
        <v>108</v>
      </c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</row>
    <row r="426" spans="1:14">
      <c r="A426" s="1">
        <v>419</v>
      </c>
      <c r="B426" s="22" t="s">
        <v>18</v>
      </c>
      <c r="C426" s="18">
        <v>36.6</v>
      </c>
      <c r="D426" s="9">
        <v>0</v>
      </c>
      <c r="E426" s="9">
        <v>0</v>
      </c>
      <c r="F426" s="9">
        <v>36.6</v>
      </c>
      <c r="G426" s="9">
        <v>0</v>
      </c>
      <c r="H426" s="9">
        <v>0</v>
      </c>
      <c r="I426" s="9">
        <v>0</v>
      </c>
      <c r="J426" s="9">
        <v>0</v>
      </c>
      <c r="K426" s="9">
        <v>0</v>
      </c>
      <c r="L426" s="9">
        <v>0</v>
      </c>
      <c r="M426" s="9">
        <v>0</v>
      </c>
      <c r="N426" s="9">
        <v>0</v>
      </c>
    </row>
    <row r="427" spans="1:14">
      <c r="A427" s="1">
        <v>420</v>
      </c>
      <c r="B427" s="17" t="s">
        <v>8</v>
      </c>
      <c r="C427" s="18">
        <v>0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0</v>
      </c>
      <c r="K427" s="9">
        <v>0</v>
      </c>
      <c r="L427" s="9">
        <v>0</v>
      </c>
      <c r="M427" s="9">
        <v>0</v>
      </c>
      <c r="N427" s="9">
        <v>0</v>
      </c>
    </row>
    <row r="428" spans="1:14" s="19" customFormat="1">
      <c r="A428" s="1">
        <v>421</v>
      </c>
      <c r="B428" s="17" t="s">
        <v>9</v>
      </c>
      <c r="C428" s="18">
        <v>0</v>
      </c>
      <c r="D428" s="9">
        <v>0</v>
      </c>
      <c r="E428" s="9">
        <v>0</v>
      </c>
      <c r="F428" s="9">
        <v>36.6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9">
        <v>0</v>
      </c>
      <c r="M428" s="9">
        <v>0</v>
      </c>
      <c r="N428" s="9">
        <v>0</v>
      </c>
    </row>
    <row r="429" spans="1:14">
      <c r="A429" s="1">
        <v>422</v>
      </c>
      <c r="B429" s="17" t="s">
        <v>10</v>
      </c>
      <c r="C429" s="18">
        <v>36.6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0</v>
      </c>
      <c r="K429" s="9">
        <v>0</v>
      </c>
      <c r="L429" s="9">
        <v>0</v>
      </c>
      <c r="M429" s="9">
        <v>0</v>
      </c>
      <c r="N429" s="9">
        <v>0</v>
      </c>
    </row>
    <row r="430" spans="1:14" s="19" customFormat="1" ht="41.25" customHeight="1">
      <c r="A430" s="1">
        <v>423</v>
      </c>
      <c r="B430" s="17" t="s">
        <v>11</v>
      </c>
      <c r="C430" s="18">
        <v>0</v>
      </c>
      <c r="D430" s="18">
        <v>0</v>
      </c>
      <c r="E430" s="18">
        <v>0</v>
      </c>
      <c r="F430" s="18">
        <v>0</v>
      </c>
      <c r="G430" s="18">
        <v>0</v>
      </c>
      <c r="H430" s="18">
        <v>0</v>
      </c>
      <c r="I430" s="18">
        <v>0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</row>
    <row r="431" spans="1:14" ht="38.25">
      <c r="A431" s="1">
        <v>423</v>
      </c>
      <c r="B431" s="7" t="s">
        <v>107</v>
      </c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</row>
    <row r="432" spans="1:14">
      <c r="A432" s="1">
        <v>424</v>
      </c>
      <c r="B432" s="22" t="s">
        <v>18</v>
      </c>
      <c r="C432" s="18">
        <v>49</v>
      </c>
      <c r="D432" s="9">
        <v>0</v>
      </c>
      <c r="E432" s="9">
        <v>0</v>
      </c>
      <c r="F432" s="9">
        <v>49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9">
        <v>0</v>
      </c>
      <c r="M432" s="9">
        <v>0</v>
      </c>
      <c r="N432" s="9">
        <v>0</v>
      </c>
    </row>
    <row r="433" spans="1:14">
      <c r="A433" s="1">
        <v>425</v>
      </c>
      <c r="B433" s="17" t="s">
        <v>8</v>
      </c>
      <c r="C433" s="18">
        <v>0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0</v>
      </c>
      <c r="K433" s="9">
        <v>0</v>
      </c>
      <c r="L433" s="9">
        <v>0</v>
      </c>
      <c r="M433" s="9">
        <v>0</v>
      </c>
      <c r="N433" s="9">
        <v>0</v>
      </c>
    </row>
    <row r="434" spans="1:14" s="19" customFormat="1">
      <c r="A434" s="1">
        <v>426</v>
      </c>
      <c r="B434" s="17" t="s">
        <v>9</v>
      </c>
      <c r="C434" s="18">
        <v>0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0</v>
      </c>
      <c r="K434" s="9">
        <v>0</v>
      </c>
      <c r="L434" s="9">
        <v>0</v>
      </c>
      <c r="M434" s="9">
        <v>0</v>
      </c>
      <c r="N434" s="9">
        <v>0</v>
      </c>
    </row>
    <row r="435" spans="1:14">
      <c r="A435" s="1">
        <v>427</v>
      </c>
      <c r="B435" s="17" t="s">
        <v>10</v>
      </c>
      <c r="C435" s="18">
        <v>49</v>
      </c>
      <c r="D435" s="9">
        <v>0</v>
      </c>
      <c r="E435" s="9">
        <v>0</v>
      </c>
      <c r="F435" s="9">
        <v>49</v>
      </c>
      <c r="G435" s="9">
        <v>0</v>
      </c>
      <c r="H435" s="9">
        <v>0</v>
      </c>
      <c r="I435" s="9">
        <v>0</v>
      </c>
      <c r="J435" s="9">
        <v>0</v>
      </c>
      <c r="K435" s="9">
        <v>0</v>
      </c>
      <c r="L435" s="9">
        <v>0</v>
      </c>
      <c r="M435" s="9">
        <v>0</v>
      </c>
      <c r="N435" s="9">
        <v>0</v>
      </c>
    </row>
    <row r="436" spans="1:14" ht="25.5" customHeight="1">
      <c r="A436" s="1">
        <v>428</v>
      </c>
      <c r="B436" s="17" t="s">
        <v>11</v>
      </c>
      <c r="C436" s="18">
        <v>0</v>
      </c>
      <c r="D436" s="18">
        <v>0</v>
      </c>
      <c r="E436" s="18">
        <v>0</v>
      </c>
      <c r="F436" s="18">
        <v>0</v>
      </c>
      <c r="G436" s="18">
        <v>0</v>
      </c>
      <c r="H436" s="18">
        <v>0</v>
      </c>
      <c r="I436" s="18">
        <v>0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</row>
    <row r="437" spans="1:14" ht="25.5">
      <c r="A437" s="1">
        <v>429</v>
      </c>
      <c r="B437" s="7" t="s">
        <v>61</v>
      </c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</row>
    <row r="438" spans="1:14">
      <c r="A438" s="1">
        <v>430</v>
      </c>
      <c r="B438" s="22" t="s">
        <v>18</v>
      </c>
      <c r="C438" s="18">
        <v>7.5</v>
      </c>
      <c r="D438" s="9">
        <v>7.5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9">
        <v>0</v>
      </c>
      <c r="M438" s="9">
        <v>0</v>
      </c>
      <c r="N438" s="9">
        <v>0</v>
      </c>
    </row>
    <row r="439" spans="1:14">
      <c r="A439" s="1">
        <v>431</v>
      </c>
      <c r="B439" s="17" t="s">
        <v>8</v>
      </c>
      <c r="C439" s="18">
        <f t="shared" ref="C439" si="141">SUM(D439:J439)</f>
        <v>0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9">
        <v>0</v>
      </c>
      <c r="M439" s="9">
        <v>0</v>
      </c>
      <c r="N439" s="9">
        <v>0</v>
      </c>
    </row>
    <row r="440" spans="1:14">
      <c r="A440" s="1">
        <v>432</v>
      </c>
      <c r="B440" s="17" t="s">
        <v>9</v>
      </c>
      <c r="C440" s="18">
        <v>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0</v>
      </c>
      <c r="K440" s="9">
        <v>0</v>
      </c>
      <c r="L440" s="9">
        <v>0</v>
      </c>
      <c r="M440" s="9">
        <v>0</v>
      </c>
      <c r="N440" s="9">
        <v>0</v>
      </c>
    </row>
    <row r="441" spans="1:14">
      <c r="A441" s="1">
        <v>433</v>
      </c>
      <c r="B441" s="17" t="s">
        <v>10</v>
      </c>
      <c r="C441" s="18">
        <v>7.5</v>
      </c>
      <c r="D441" s="9">
        <v>7.5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0</v>
      </c>
      <c r="N441" s="9">
        <v>0</v>
      </c>
    </row>
    <row r="442" spans="1:14">
      <c r="A442" s="1">
        <v>434</v>
      </c>
      <c r="B442" s="17" t="s">
        <v>11</v>
      </c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</row>
    <row r="443" spans="1:14" ht="38.25">
      <c r="A443" s="1">
        <v>435</v>
      </c>
      <c r="B443" s="7" t="s">
        <v>62</v>
      </c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</row>
    <row r="444" spans="1:14">
      <c r="A444" s="1">
        <v>436</v>
      </c>
      <c r="B444" s="22" t="s">
        <v>18</v>
      </c>
      <c r="C444" s="18">
        <v>450</v>
      </c>
      <c r="D444" s="9">
        <v>0</v>
      </c>
      <c r="E444" s="9">
        <v>0</v>
      </c>
      <c r="F444" s="9">
        <v>450</v>
      </c>
      <c r="G444" s="9">
        <v>0</v>
      </c>
      <c r="H444" s="9">
        <v>0</v>
      </c>
      <c r="I444" s="9">
        <v>0</v>
      </c>
      <c r="J444" s="9">
        <v>0</v>
      </c>
      <c r="K444" s="9">
        <v>0</v>
      </c>
      <c r="L444" s="9">
        <v>0</v>
      </c>
      <c r="M444" s="9">
        <v>0</v>
      </c>
      <c r="N444" s="9">
        <v>0</v>
      </c>
    </row>
    <row r="445" spans="1:14">
      <c r="A445" s="1">
        <v>437</v>
      </c>
      <c r="B445" s="17" t="s">
        <v>8</v>
      </c>
      <c r="C445" s="18">
        <v>0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</row>
    <row r="446" spans="1:14">
      <c r="A446" s="1">
        <v>438</v>
      </c>
      <c r="B446" s="17" t="s">
        <v>9</v>
      </c>
      <c r="C446" s="18">
        <v>0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9">
        <v>0</v>
      </c>
      <c r="M446" s="9">
        <v>0</v>
      </c>
      <c r="N446" s="9">
        <v>0</v>
      </c>
    </row>
    <row r="447" spans="1:14">
      <c r="A447" s="1">
        <v>439</v>
      </c>
      <c r="B447" s="17" t="s">
        <v>10</v>
      </c>
      <c r="C447" s="18">
        <v>450</v>
      </c>
      <c r="D447" s="9">
        <v>0</v>
      </c>
      <c r="E447" s="9">
        <v>0</v>
      </c>
      <c r="F447" s="9">
        <v>450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9">
        <v>0</v>
      </c>
      <c r="M447" s="9">
        <v>0</v>
      </c>
      <c r="N447" s="9">
        <v>0</v>
      </c>
    </row>
    <row r="448" spans="1:14">
      <c r="A448" s="1">
        <v>440</v>
      </c>
      <c r="B448" s="17" t="s">
        <v>11</v>
      </c>
      <c r="C448" s="9">
        <v>0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9">
        <v>0</v>
      </c>
      <c r="M448" s="9">
        <v>0</v>
      </c>
      <c r="N448" s="9">
        <v>0</v>
      </c>
    </row>
    <row r="449" spans="1:14">
      <c r="A449" s="1">
        <v>441</v>
      </c>
      <c r="B449" s="34" t="s">
        <v>63</v>
      </c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</row>
    <row r="450" spans="1:14">
      <c r="A450" s="1">
        <v>442</v>
      </c>
      <c r="B450" s="22" t="s">
        <v>18</v>
      </c>
      <c r="C450" s="18">
        <v>23475.155549999999</v>
      </c>
      <c r="D450" s="9">
        <v>0</v>
      </c>
      <c r="E450" s="9">
        <v>0</v>
      </c>
      <c r="F450" s="9">
        <v>9773.1675500000001</v>
      </c>
      <c r="G450" s="9">
        <v>13701.987999999999</v>
      </c>
      <c r="H450" s="9">
        <v>0</v>
      </c>
      <c r="I450" s="9">
        <v>0</v>
      </c>
      <c r="J450" s="9">
        <v>0</v>
      </c>
      <c r="K450" s="9">
        <v>0</v>
      </c>
      <c r="L450" s="9">
        <v>0</v>
      </c>
      <c r="M450" s="9">
        <v>0</v>
      </c>
      <c r="N450" s="9">
        <v>0</v>
      </c>
    </row>
    <row r="451" spans="1:14">
      <c r="A451" s="1">
        <v>443</v>
      </c>
      <c r="B451" s="17" t="s">
        <v>8</v>
      </c>
      <c r="C451" s="18">
        <v>0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9">
        <v>0</v>
      </c>
      <c r="M451" s="9">
        <v>0</v>
      </c>
      <c r="N451" s="9">
        <v>0</v>
      </c>
    </row>
    <row r="452" spans="1:14">
      <c r="A452" s="1">
        <v>444</v>
      </c>
      <c r="B452" s="17" t="s">
        <v>9</v>
      </c>
      <c r="C452" s="18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9">
        <v>0</v>
      </c>
      <c r="M452" s="9">
        <v>0</v>
      </c>
      <c r="N452" s="9">
        <v>0</v>
      </c>
    </row>
    <row r="453" spans="1:14">
      <c r="A453" s="1">
        <v>445</v>
      </c>
      <c r="B453" s="17" t="s">
        <v>10</v>
      </c>
      <c r="C453" s="18">
        <v>23475.155549999999</v>
      </c>
      <c r="D453" s="9">
        <v>0</v>
      </c>
      <c r="E453" s="9">
        <v>0</v>
      </c>
      <c r="F453" s="9">
        <v>9773.1675500000001</v>
      </c>
      <c r="G453" s="9">
        <v>13701.987999999999</v>
      </c>
      <c r="H453" s="9">
        <v>0</v>
      </c>
      <c r="I453" s="9">
        <v>0</v>
      </c>
      <c r="J453" s="9">
        <v>0</v>
      </c>
      <c r="K453" s="9">
        <v>0</v>
      </c>
      <c r="L453" s="9">
        <v>0</v>
      </c>
      <c r="M453" s="9">
        <v>0</v>
      </c>
      <c r="N453" s="9">
        <v>0</v>
      </c>
    </row>
    <row r="454" spans="1:14" ht="27.75" customHeight="1">
      <c r="A454" s="1">
        <v>446</v>
      </c>
      <c r="B454" s="17" t="s">
        <v>11</v>
      </c>
      <c r="C454" s="1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0</v>
      </c>
      <c r="K454" s="8">
        <v>0</v>
      </c>
      <c r="L454" s="8">
        <v>0</v>
      </c>
      <c r="M454" s="8">
        <v>0</v>
      </c>
      <c r="N454" s="8">
        <v>0</v>
      </c>
    </row>
    <row r="455" spans="1:14" ht="25.5">
      <c r="A455" s="1">
        <v>447</v>
      </c>
      <c r="B455" s="7" t="s">
        <v>112</v>
      </c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</row>
    <row r="456" spans="1:14">
      <c r="A456" s="1">
        <v>448</v>
      </c>
      <c r="B456" s="22" t="s">
        <v>18</v>
      </c>
      <c r="C456" s="18">
        <v>17799.39</v>
      </c>
      <c r="D456" s="9">
        <v>0</v>
      </c>
      <c r="E456" s="9">
        <v>0</v>
      </c>
      <c r="F456" s="9">
        <v>0</v>
      </c>
      <c r="G456" s="9">
        <v>177799.39</v>
      </c>
      <c r="H456" s="9">
        <v>0</v>
      </c>
      <c r="I456" s="9">
        <v>0</v>
      </c>
      <c r="J456" s="9">
        <v>0</v>
      </c>
      <c r="K456" s="9">
        <v>0</v>
      </c>
      <c r="L456" s="9">
        <v>0</v>
      </c>
      <c r="M456" s="9">
        <v>0</v>
      </c>
      <c r="N456" s="9">
        <v>0</v>
      </c>
    </row>
    <row r="457" spans="1:14">
      <c r="A457" s="1">
        <v>449</v>
      </c>
      <c r="B457" s="17" t="s">
        <v>8</v>
      </c>
      <c r="C457" s="18">
        <v>0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9">
        <v>0</v>
      </c>
      <c r="M457" s="9">
        <v>0</v>
      </c>
      <c r="N457" s="9">
        <v>0</v>
      </c>
    </row>
    <row r="458" spans="1:14">
      <c r="A458" s="1">
        <v>450</v>
      </c>
      <c r="B458" s="17" t="s">
        <v>9</v>
      </c>
      <c r="C458" s="18">
        <v>0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9">
        <v>0</v>
      </c>
      <c r="M458" s="9">
        <v>0</v>
      </c>
      <c r="N458" s="9">
        <v>0</v>
      </c>
    </row>
    <row r="459" spans="1:14">
      <c r="A459" s="1">
        <v>451</v>
      </c>
      <c r="B459" s="17" t="s">
        <v>10</v>
      </c>
      <c r="C459" s="18">
        <v>17799.39</v>
      </c>
      <c r="D459" s="9">
        <v>0</v>
      </c>
      <c r="E459" s="9">
        <v>0</v>
      </c>
      <c r="F459" s="9">
        <v>0</v>
      </c>
      <c r="G459" s="9">
        <v>17799.39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</row>
    <row r="460" spans="1:14">
      <c r="A460" s="1">
        <v>452</v>
      </c>
      <c r="B460" s="17" t="s">
        <v>11</v>
      </c>
      <c r="C460" s="1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</row>
    <row r="461" spans="1:14" ht="39" customHeight="1">
      <c r="A461" s="1">
        <v>453</v>
      </c>
      <c r="B461" s="85" t="s">
        <v>64</v>
      </c>
      <c r="C461" s="83"/>
      <c r="D461" s="83"/>
      <c r="E461" s="83"/>
      <c r="F461" s="83"/>
      <c r="G461" s="83"/>
      <c r="H461" s="83"/>
      <c r="I461" s="83"/>
      <c r="J461" s="83"/>
      <c r="K461" s="83"/>
      <c r="L461" s="84"/>
      <c r="M461" s="21"/>
      <c r="N461" s="21"/>
    </row>
    <row r="462" spans="1:14" ht="38.25">
      <c r="A462" s="1">
        <v>454</v>
      </c>
      <c r="B462" s="7" t="s">
        <v>65</v>
      </c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</row>
    <row r="463" spans="1:14">
      <c r="A463" s="1">
        <v>455</v>
      </c>
      <c r="B463" s="22" t="s">
        <v>18</v>
      </c>
      <c r="C463" s="18">
        <v>995.07399999999996</v>
      </c>
      <c r="D463" s="9">
        <v>360</v>
      </c>
      <c r="E463" s="9">
        <v>402</v>
      </c>
      <c r="F463" s="9">
        <v>50</v>
      </c>
      <c r="G463" s="9">
        <v>83.073999999999998</v>
      </c>
      <c r="H463" s="9">
        <v>100</v>
      </c>
      <c r="I463" s="9">
        <v>0</v>
      </c>
      <c r="J463" s="9">
        <v>0</v>
      </c>
      <c r="K463" s="9">
        <v>0</v>
      </c>
      <c r="L463" s="9">
        <v>0</v>
      </c>
      <c r="M463" s="9">
        <v>0</v>
      </c>
      <c r="N463" s="9">
        <v>0</v>
      </c>
    </row>
    <row r="464" spans="1:14">
      <c r="A464" s="1">
        <v>456</v>
      </c>
      <c r="B464" s="17" t="s">
        <v>8</v>
      </c>
      <c r="C464" s="18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  <c r="I464" s="9">
        <v>0</v>
      </c>
      <c r="J464" s="9">
        <v>0</v>
      </c>
      <c r="K464" s="9">
        <v>0</v>
      </c>
      <c r="L464" s="9">
        <v>0</v>
      </c>
      <c r="M464" s="9">
        <v>0</v>
      </c>
      <c r="N464" s="9">
        <v>0</v>
      </c>
    </row>
    <row r="465" spans="1:14">
      <c r="A465" s="1">
        <v>457</v>
      </c>
      <c r="B465" s="17" t="s">
        <v>9</v>
      </c>
      <c r="C465" s="18">
        <v>0</v>
      </c>
      <c r="D465" s="9">
        <v>0</v>
      </c>
      <c r="E465" s="9">
        <v>0</v>
      </c>
      <c r="F465" s="9">
        <v>0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0</v>
      </c>
      <c r="N465" s="9">
        <v>0</v>
      </c>
    </row>
    <row r="466" spans="1:14">
      <c r="A466" s="1">
        <v>458</v>
      </c>
      <c r="B466" s="17" t="s">
        <v>10</v>
      </c>
      <c r="C466" s="18">
        <v>995.07399999999996</v>
      </c>
      <c r="D466" s="9">
        <v>360</v>
      </c>
      <c r="E466" s="9">
        <v>402</v>
      </c>
      <c r="F466" s="9">
        <v>50</v>
      </c>
      <c r="G466" s="9">
        <v>83.073999999999998</v>
      </c>
      <c r="H466" s="9">
        <v>100</v>
      </c>
      <c r="I466" s="9">
        <v>0</v>
      </c>
      <c r="J466" s="9">
        <v>0</v>
      </c>
      <c r="K466" s="9">
        <v>0</v>
      </c>
      <c r="L466" s="9">
        <v>0</v>
      </c>
      <c r="M466" s="9">
        <v>0</v>
      </c>
      <c r="N466" s="9">
        <v>0</v>
      </c>
    </row>
    <row r="467" spans="1:14">
      <c r="A467" s="1">
        <v>459</v>
      </c>
      <c r="B467" s="17" t="s">
        <v>11</v>
      </c>
      <c r="C467" s="9">
        <v>0</v>
      </c>
      <c r="D467" s="9">
        <v>0</v>
      </c>
      <c r="E467" s="9">
        <v>0</v>
      </c>
      <c r="F467" s="9">
        <v>0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0</v>
      </c>
      <c r="N467" s="9">
        <v>0</v>
      </c>
    </row>
    <row r="468" spans="1:14" ht="51">
      <c r="A468" s="1">
        <v>460</v>
      </c>
      <c r="B468" s="33" t="s">
        <v>66</v>
      </c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</row>
    <row r="469" spans="1:14">
      <c r="A469" s="1">
        <v>461</v>
      </c>
      <c r="B469" s="22" t="s">
        <v>18</v>
      </c>
      <c r="C469" s="18">
        <v>986.74800000000005</v>
      </c>
      <c r="D469" s="9">
        <v>87</v>
      </c>
      <c r="E469" s="9">
        <v>41.287999999999997</v>
      </c>
      <c r="F469" s="9">
        <v>100</v>
      </c>
      <c r="G469" s="9">
        <v>0</v>
      </c>
      <c r="H469" s="9">
        <v>0</v>
      </c>
      <c r="I469" s="9">
        <v>758.46</v>
      </c>
      <c r="J469" s="9">
        <v>0</v>
      </c>
      <c r="K469" s="9">
        <v>0</v>
      </c>
      <c r="L469" s="9">
        <v>0</v>
      </c>
      <c r="M469" s="9">
        <v>0</v>
      </c>
      <c r="N469" s="9">
        <v>0</v>
      </c>
    </row>
    <row r="470" spans="1:14">
      <c r="A470" s="1">
        <v>462</v>
      </c>
      <c r="B470" s="17" t="s">
        <v>8</v>
      </c>
      <c r="C470" s="18">
        <f t="shared" ref="C470" si="142">SUM(D470:J470)</f>
        <v>0</v>
      </c>
      <c r="D470" s="9">
        <v>0</v>
      </c>
      <c r="E470" s="9">
        <v>0</v>
      </c>
      <c r="F470" s="9">
        <v>0</v>
      </c>
      <c r="G470" s="9">
        <v>0</v>
      </c>
      <c r="H470" s="9">
        <v>0</v>
      </c>
      <c r="I470" s="9">
        <v>0</v>
      </c>
      <c r="J470" s="9">
        <v>0</v>
      </c>
      <c r="K470" s="9">
        <v>0</v>
      </c>
      <c r="L470" s="9">
        <v>0</v>
      </c>
      <c r="M470" s="9">
        <v>0</v>
      </c>
      <c r="N470" s="9">
        <v>0</v>
      </c>
    </row>
    <row r="471" spans="1:14">
      <c r="A471" s="1">
        <v>463</v>
      </c>
      <c r="B471" s="17" t="s">
        <v>9</v>
      </c>
      <c r="C471" s="18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0</v>
      </c>
      <c r="N471" s="9">
        <v>0</v>
      </c>
    </row>
    <row r="472" spans="1:14">
      <c r="A472" s="1">
        <v>464</v>
      </c>
      <c r="B472" s="17" t="s">
        <v>10</v>
      </c>
      <c r="C472" s="18">
        <v>986.74800000000005</v>
      </c>
      <c r="D472" s="9">
        <v>87</v>
      </c>
      <c r="E472" s="9">
        <v>41.287999999999997</v>
      </c>
      <c r="F472" s="9">
        <v>100</v>
      </c>
      <c r="G472" s="9">
        <v>0</v>
      </c>
      <c r="H472" s="9">
        <v>0</v>
      </c>
      <c r="I472" s="9">
        <v>758.46</v>
      </c>
      <c r="J472" s="9">
        <v>0</v>
      </c>
      <c r="K472" s="9">
        <v>0</v>
      </c>
      <c r="L472" s="9">
        <v>0</v>
      </c>
      <c r="M472" s="9">
        <v>0</v>
      </c>
      <c r="N472" s="9">
        <v>0</v>
      </c>
    </row>
    <row r="473" spans="1:14">
      <c r="A473" s="1">
        <v>465</v>
      </c>
      <c r="B473" s="17" t="s">
        <v>11</v>
      </c>
      <c r="C473" s="9">
        <v>0</v>
      </c>
      <c r="D473" s="9">
        <v>0</v>
      </c>
      <c r="E473" s="9">
        <v>0</v>
      </c>
      <c r="F473" s="9">
        <v>0</v>
      </c>
      <c r="G473" s="9">
        <v>0</v>
      </c>
      <c r="H473" s="9">
        <v>0</v>
      </c>
      <c r="I473" s="9">
        <v>0</v>
      </c>
      <c r="J473" s="9">
        <v>0</v>
      </c>
      <c r="K473" s="9">
        <v>0</v>
      </c>
      <c r="L473" s="9">
        <v>0</v>
      </c>
      <c r="M473" s="9">
        <v>0</v>
      </c>
      <c r="N473" s="9">
        <v>0</v>
      </c>
    </row>
    <row r="474" spans="1:14">
      <c r="A474" s="1">
        <v>466</v>
      </c>
      <c r="B474" s="33" t="s">
        <v>67</v>
      </c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</row>
    <row r="475" spans="1:14">
      <c r="A475" s="1">
        <v>467</v>
      </c>
      <c r="B475" s="22" t="s">
        <v>18</v>
      </c>
      <c r="C475" s="18">
        <v>100</v>
      </c>
      <c r="D475" s="9">
        <v>100</v>
      </c>
      <c r="E475" s="9">
        <v>0</v>
      </c>
      <c r="F475" s="9">
        <v>0</v>
      </c>
      <c r="G475" s="9">
        <v>0</v>
      </c>
      <c r="H475" s="9">
        <v>0</v>
      </c>
      <c r="I475" s="9">
        <v>0</v>
      </c>
      <c r="J475" s="9">
        <v>0</v>
      </c>
      <c r="K475" s="9">
        <v>0</v>
      </c>
      <c r="L475" s="9">
        <v>0</v>
      </c>
      <c r="M475" s="9">
        <v>0</v>
      </c>
      <c r="N475" s="9">
        <v>0</v>
      </c>
    </row>
    <row r="476" spans="1:14">
      <c r="A476" s="1">
        <v>468</v>
      </c>
      <c r="B476" s="17" t="s">
        <v>8</v>
      </c>
      <c r="C476" s="18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  <c r="I476" s="9">
        <v>0</v>
      </c>
      <c r="J476" s="9">
        <v>0</v>
      </c>
      <c r="K476" s="9">
        <v>0</v>
      </c>
      <c r="L476" s="9">
        <v>0</v>
      </c>
      <c r="M476" s="9">
        <v>0</v>
      </c>
      <c r="N476" s="9">
        <v>0</v>
      </c>
    </row>
    <row r="477" spans="1:14">
      <c r="A477" s="1">
        <v>469</v>
      </c>
      <c r="B477" s="17" t="s">
        <v>9</v>
      </c>
      <c r="C477" s="18">
        <v>0</v>
      </c>
      <c r="D477" s="9">
        <v>0</v>
      </c>
      <c r="E477" s="9">
        <v>0</v>
      </c>
      <c r="F477" s="9">
        <v>0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0</v>
      </c>
      <c r="N477" s="9">
        <v>0</v>
      </c>
    </row>
    <row r="478" spans="1:14">
      <c r="A478" s="1">
        <v>470</v>
      </c>
      <c r="B478" s="17" t="s">
        <v>10</v>
      </c>
      <c r="C478" s="18">
        <v>100</v>
      </c>
      <c r="D478" s="9">
        <v>100</v>
      </c>
      <c r="E478" s="9">
        <v>0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</row>
    <row r="479" spans="1:14">
      <c r="A479" s="1">
        <v>471</v>
      </c>
      <c r="B479" s="17" t="s">
        <v>11</v>
      </c>
      <c r="C479" s="50">
        <v>0</v>
      </c>
      <c r="D479" s="54">
        <v>0</v>
      </c>
      <c r="E479" s="54">
        <v>0</v>
      </c>
      <c r="F479" s="54">
        <v>0</v>
      </c>
      <c r="G479" s="54">
        <v>0</v>
      </c>
      <c r="H479" s="54">
        <v>0</v>
      </c>
      <c r="I479" s="54">
        <v>0</v>
      </c>
      <c r="J479" s="54">
        <v>0</v>
      </c>
      <c r="K479" s="54">
        <v>0</v>
      </c>
      <c r="L479" s="54">
        <v>0</v>
      </c>
      <c r="M479" s="54">
        <v>0</v>
      </c>
      <c r="N479" s="55">
        <v>0</v>
      </c>
    </row>
    <row r="480" spans="1:14" ht="34.5" customHeight="1">
      <c r="A480" s="1">
        <v>472</v>
      </c>
      <c r="B480" s="82" t="s">
        <v>68</v>
      </c>
      <c r="C480" s="92"/>
      <c r="D480" s="92"/>
      <c r="E480" s="92"/>
      <c r="F480" s="92"/>
      <c r="G480" s="92"/>
      <c r="H480" s="92"/>
      <c r="I480" s="92"/>
      <c r="J480" s="92"/>
      <c r="K480" s="92"/>
      <c r="L480" s="92"/>
      <c r="M480" s="64"/>
      <c r="N480" s="65"/>
    </row>
    <row r="481" spans="1:14" ht="29.25" customHeight="1">
      <c r="A481" s="1">
        <v>473</v>
      </c>
      <c r="B481" s="25" t="s">
        <v>69</v>
      </c>
      <c r="C481" s="15">
        <v>19342.70708</v>
      </c>
      <c r="D481" s="15">
        <v>16189.70708</v>
      </c>
      <c r="E481" s="26">
        <f t="shared" ref="E481:H481" si="143">SUM(E482:E485)</f>
        <v>0</v>
      </c>
      <c r="F481" s="26">
        <f t="shared" si="143"/>
        <v>0</v>
      </c>
      <c r="G481" s="26">
        <f t="shared" si="143"/>
        <v>0</v>
      </c>
      <c r="H481" s="26">
        <f t="shared" si="143"/>
        <v>0</v>
      </c>
      <c r="I481" s="26">
        <v>0</v>
      </c>
      <c r="J481" s="26">
        <v>1003</v>
      </c>
      <c r="K481" s="26">
        <v>904</v>
      </c>
      <c r="L481" s="26">
        <v>1246</v>
      </c>
      <c r="M481" s="26">
        <v>0</v>
      </c>
      <c r="N481" s="26">
        <f t="shared" ref="N481" si="144">SUM(N482:N485)</f>
        <v>0</v>
      </c>
    </row>
    <row r="482" spans="1:14">
      <c r="A482" s="1">
        <v>474</v>
      </c>
      <c r="B482" s="25" t="s">
        <v>8</v>
      </c>
      <c r="C482" s="36">
        <v>5178.7839999999997</v>
      </c>
      <c r="D482" s="15">
        <v>5178.7839999999997</v>
      </c>
      <c r="E482" s="26">
        <f t="shared" ref="E482:J484" si="145">SUM(E488+E494)</f>
        <v>0</v>
      </c>
      <c r="F482" s="26">
        <f t="shared" si="145"/>
        <v>0</v>
      </c>
      <c r="G482" s="26">
        <f t="shared" si="145"/>
        <v>0</v>
      </c>
      <c r="H482" s="26">
        <f t="shared" si="145"/>
        <v>0</v>
      </c>
      <c r="I482" s="26">
        <f t="shared" si="145"/>
        <v>0</v>
      </c>
      <c r="J482" s="26">
        <f t="shared" si="145"/>
        <v>0</v>
      </c>
      <c r="K482" s="26">
        <f t="shared" ref="K482:N482" si="146">SUM(K488+K494)</f>
        <v>0</v>
      </c>
      <c r="L482" s="26">
        <f t="shared" si="146"/>
        <v>0</v>
      </c>
      <c r="M482" s="26">
        <f t="shared" si="146"/>
        <v>0</v>
      </c>
      <c r="N482" s="26">
        <f t="shared" si="146"/>
        <v>0</v>
      </c>
    </row>
    <row r="483" spans="1:14">
      <c r="A483" s="1">
        <v>475</v>
      </c>
      <c r="B483" s="7" t="s">
        <v>40</v>
      </c>
      <c r="C483" s="15">
        <v>8090.6260000000002</v>
      </c>
      <c r="D483" s="15">
        <v>8090.6260000000002</v>
      </c>
      <c r="E483" s="26">
        <f t="shared" si="145"/>
        <v>0</v>
      </c>
      <c r="F483" s="26">
        <f t="shared" si="145"/>
        <v>0</v>
      </c>
      <c r="G483" s="26">
        <f t="shared" si="145"/>
        <v>0</v>
      </c>
      <c r="H483" s="26">
        <f t="shared" si="145"/>
        <v>0</v>
      </c>
      <c r="I483" s="26">
        <f t="shared" si="145"/>
        <v>0</v>
      </c>
      <c r="J483" s="26">
        <f t="shared" si="145"/>
        <v>0</v>
      </c>
      <c r="K483" s="26">
        <f t="shared" ref="K483:N483" si="147">SUM(K489+K495)</f>
        <v>0</v>
      </c>
      <c r="L483" s="26">
        <f t="shared" si="147"/>
        <v>0</v>
      </c>
      <c r="M483" s="26">
        <f t="shared" si="147"/>
        <v>0</v>
      </c>
      <c r="N483" s="26">
        <f t="shared" si="147"/>
        <v>0</v>
      </c>
    </row>
    <row r="484" spans="1:14">
      <c r="A484" s="1">
        <v>476</v>
      </c>
      <c r="B484" s="7" t="s">
        <v>41</v>
      </c>
      <c r="C484" s="15">
        <v>6073.2970800000003</v>
      </c>
      <c r="D484" s="15">
        <v>2920.2970799999998</v>
      </c>
      <c r="E484" s="26">
        <f t="shared" si="145"/>
        <v>0</v>
      </c>
      <c r="F484" s="26">
        <f t="shared" si="145"/>
        <v>0</v>
      </c>
      <c r="G484" s="26">
        <f t="shared" si="145"/>
        <v>0</v>
      </c>
      <c r="H484" s="26">
        <f>SUM(H490+H496)</f>
        <v>0</v>
      </c>
      <c r="I484" s="26">
        <v>0</v>
      </c>
      <c r="J484" s="26">
        <v>1003</v>
      </c>
      <c r="K484" s="26">
        <v>904</v>
      </c>
      <c r="L484" s="26">
        <v>1246</v>
      </c>
      <c r="M484" s="26">
        <v>0</v>
      </c>
      <c r="N484" s="26">
        <v>0</v>
      </c>
    </row>
    <row r="485" spans="1:14">
      <c r="A485" s="1">
        <v>477</v>
      </c>
      <c r="B485" s="7" t="s">
        <v>11</v>
      </c>
      <c r="C485" s="26">
        <v>0</v>
      </c>
      <c r="D485" s="26">
        <v>0</v>
      </c>
      <c r="E485" s="26">
        <f t="shared" ref="E485:J485" si="148">SUM(E491+E497)</f>
        <v>0</v>
      </c>
      <c r="F485" s="26">
        <f t="shared" si="148"/>
        <v>0</v>
      </c>
      <c r="G485" s="26">
        <f t="shared" si="148"/>
        <v>0</v>
      </c>
      <c r="H485" s="26">
        <f t="shared" si="148"/>
        <v>0</v>
      </c>
      <c r="I485" s="26">
        <f t="shared" si="148"/>
        <v>0</v>
      </c>
      <c r="J485" s="26">
        <f t="shared" si="148"/>
        <v>0</v>
      </c>
      <c r="K485" s="26">
        <f t="shared" ref="K485:N485" si="149">SUM(K491+K497)</f>
        <v>0</v>
      </c>
      <c r="L485" s="26">
        <f t="shared" si="149"/>
        <v>0</v>
      </c>
      <c r="M485" s="26">
        <f t="shared" si="149"/>
        <v>0</v>
      </c>
      <c r="N485" s="26">
        <f t="shared" si="149"/>
        <v>0</v>
      </c>
    </row>
    <row r="486" spans="1:14" ht="28.5" customHeight="1">
      <c r="A486" s="1">
        <v>478</v>
      </c>
      <c r="B486" s="85" t="s">
        <v>70</v>
      </c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4"/>
      <c r="N486" s="21"/>
    </row>
    <row r="487" spans="1:14" ht="25.5">
      <c r="A487" s="1">
        <v>479</v>
      </c>
      <c r="B487" s="7" t="s">
        <v>71</v>
      </c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</row>
    <row r="488" spans="1:14">
      <c r="A488" s="1">
        <v>480</v>
      </c>
      <c r="B488" s="22" t="s">
        <v>18</v>
      </c>
      <c r="C488" s="18">
        <v>16182.20708</v>
      </c>
      <c r="D488" s="9">
        <v>16182.20708</v>
      </c>
      <c r="E488" s="9">
        <v>0</v>
      </c>
      <c r="F488" s="9">
        <v>0</v>
      </c>
      <c r="G488" s="9">
        <v>0</v>
      </c>
      <c r="H488" s="9">
        <v>0</v>
      </c>
      <c r="I488" s="9">
        <v>0</v>
      </c>
      <c r="J488" s="9">
        <v>0</v>
      </c>
      <c r="K488" s="9">
        <v>0</v>
      </c>
      <c r="L488" s="9">
        <v>0</v>
      </c>
      <c r="M488" s="9">
        <v>0</v>
      </c>
      <c r="N488" s="9">
        <v>0</v>
      </c>
    </row>
    <row r="489" spans="1:14">
      <c r="A489" s="1">
        <v>481</v>
      </c>
      <c r="B489" s="17" t="s">
        <v>8</v>
      </c>
      <c r="C489" s="18">
        <v>5178.7839999999997</v>
      </c>
      <c r="D489" s="9">
        <v>5178.7839999999997</v>
      </c>
      <c r="E489" s="9">
        <v>0</v>
      </c>
      <c r="F489" s="9">
        <v>0</v>
      </c>
      <c r="G489" s="9">
        <v>0</v>
      </c>
      <c r="H489" s="9">
        <v>0</v>
      </c>
      <c r="I489" s="9">
        <v>0</v>
      </c>
      <c r="J489" s="9">
        <v>0</v>
      </c>
      <c r="K489" s="9">
        <v>0</v>
      </c>
      <c r="L489" s="9">
        <v>0</v>
      </c>
      <c r="M489" s="9">
        <v>0</v>
      </c>
      <c r="N489" s="9">
        <v>0</v>
      </c>
    </row>
    <row r="490" spans="1:14">
      <c r="A490" s="1">
        <v>482</v>
      </c>
      <c r="B490" s="17" t="s">
        <v>9</v>
      </c>
      <c r="C490" s="18">
        <v>8090.6260000000002</v>
      </c>
      <c r="D490" s="9">
        <v>8090.6260000000002</v>
      </c>
      <c r="E490" s="9">
        <v>0</v>
      </c>
      <c r="F490" s="9">
        <v>0</v>
      </c>
      <c r="G490" s="9">
        <v>0</v>
      </c>
      <c r="H490" s="9">
        <v>0</v>
      </c>
      <c r="I490" s="9">
        <v>0</v>
      </c>
      <c r="J490" s="9">
        <v>0</v>
      </c>
      <c r="K490" s="9">
        <v>0</v>
      </c>
      <c r="L490" s="9">
        <v>0</v>
      </c>
      <c r="M490" s="9">
        <v>0</v>
      </c>
      <c r="N490" s="9">
        <v>0</v>
      </c>
    </row>
    <row r="491" spans="1:14">
      <c r="A491" s="1">
        <v>483</v>
      </c>
      <c r="B491" s="17" t="s">
        <v>10</v>
      </c>
      <c r="C491" s="18">
        <v>2912.7970799999998</v>
      </c>
      <c r="D491" s="9">
        <v>2912.7970799999998</v>
      </c>
      <c r="E491" s="9">
        <v>0</v>
      </c>
      <c r="F491" s="9">
        <v>0</v>
      </c>
      <c r="G491" s="9">
        <v>0</v>
      </c>
      <c r="H491" s="9">
        <v>0</v>
      </c>
      <c r="I491" s="9">
        <v>0</v>
      </c>
      <c r="J491" s="9">
        <v>0</v>
      </c>
      <c r="K491" s="9">
        <v>0</v>
      </c>
      <c r="L491" s="9">
        <v>0</v>
      </c>
      <c r="M491" s="9">
        <v>0</v>
      </c>
      <c r="N491" s="9">
        <v>0</v>
      </c>
    </row>
    <row r="492" spans="1:14" ht="26.25" customHeight="1">
      <c r="A492" s="1">
        <v>484</v>
      </c>
      <c r="B492" s="17" t="s">
        <v>11</v>
      </c>
      <c r="C492" s="9">
        <v>0</v>
      </c>
      <c r="D492" s="9">
        <v>0</v>
      </c>
      <c r="E492" s="9">
        <v>0</v>
      </c>
      <c r="F492" s="9">
        <v>0</v>
      </c>
      <c r="G492" s="9">
        <v>0</v>
      </c>
      <c r="H492" s="9">
        <v>0</v>
      </c>
      <c r="I492" s="9">
        <v>0</v>
      </c>
      <c r="J492" s="9">
        <v>0</v>
      </c>
      <c r="K492" s="9">
        <v>0</v>
      </c>
      <c r="L492" s="9">
        <v>0</v>
      </c>
      <c r="M492" s="9">
        <v>0</v>
      </c>
      <c r="N492" s="9">
        <v>0</v>
      </c>
    </row>
    <row r="493" spans="1:14" ht="25.5">
      <c r="A493" s="1">
        <v>485</v>
      </c>
      <c r="B493" s="7" t="s">
        <v>61</v>
      </c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</row>
    <row r="494" spans="1:14">
      <c r="A494" s="1">
        <v>486</v>
      </c>
      <c r="B494" s="22" t="s">
        <v>18</v>
      </c>
      <c r="C494" s="18">
        <v>7.5</v>
      </c>
      <c r="D494" s="9">
        <v>7.5</v>
      </c>
      <c r="E494" s="9">
        <v>0</v>
      </c>
      <c r="F494" s="9">
        <v>0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0</v>
      </c>
      <c r="N494" s="9">
        <v>0</v>
      </c>
    </row>
    <row r="495" spans="1:14">
      <c r="A495" s="1">
        <v>487</v>
      </c>
      <c r="B495" s="17" t="s">
        <v>8</v>
      </c>
      <c r="C495" s="18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  <c r="I495" s="9">
        <v>0</v>
      </c>
      <c r="J495" s="9">
        <v>0</v>
      </c>
      <c r="K495" s="9">
        <v>0</v>
      </c>
      <c r="L495" s="9">
        <v>0</v>
      </c>
      <c r="M495" s="9">
        <v>0</v>
      </c>
      <c r="N495" s="9">
        <v>0</v>
      </c>
    </row>
    <row r="496" spans="1:14">
      <c r="A496" s="1">
        <v>488</v>
      </c>
      <c r="B496" s="17" t="s">
        <v>9</v>
      </c>
      <c r="C496" s="18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  <c r="I496" s="9">
        <v>0</v>
      </c>
      <c r="J496" s="9">
        <v>0</v>
      </c>
      <c r="K496" s="9">
        <v>0</v>
      </c>
      <c r="L496" s="9">
        <v>0</v>
      </c>
      <c r="M496" s="9">
        <v>0</v>
      </c>
      <c r="N496" s="9">
        <v>0</v>
      </c>
    </row>
    <row r="497" spans="1:14">
      <c r="A497" s="1">
        <v>489</v>
      </c>
      <c r="B497" s="17" t="s">
        <v>10</v>
      </c>
      <c r="C497" s="18">
        <v>7.5</v>
      </c>
      <c r="D497" s="9">
        <v>7.5</v>
      </c>
      <c r="E497" s="9">
        <v>0</v>
      </c>
      <c r="F497" s="9">
        <v>0</v>
      </c>
      <c r="G497" s="9">
        <v>0</v>
      </c>
      <c r="H497" s="9">
        <v>0</v>
      </c>
      <c r="I497" s="9">
        <v>0</v>
      </c>
      <c r="J497" s="9">
        <v>0</v>
      </c>
      <c r="K497" s="9">
        <v>0</v>
      </c>
      <c r="L497" s="9">
        <v>0</v>
      </c>
      <c r="M497" s="9">
        <v>0</v>
      </c>
      <c r="N497" s="9">
        <v>0</v>
      </c>
    </row>
    <row r="498" spans="1:14">
      <c r="A498" s="1">
        <v>490</v>
      </c>
      <c r="B498" s="17" t="s">
        <v>11</v>
      </c>
      <c r="C498" s="1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</row>
    <row r="499" spans="1:14" ht="76.5">
      <c r="A499" s="1">
        <v>491</v>
      </c>
      <c r="B499" s="7" t="s">
        <v>125</v>
      </c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>
        <v>0</v>
      </c>
      <c r="N499" s="18">
        <v>0</v>
      </c>
    </row>
    <row r="500" spans="1:14">
      <c r="A500" s="1">
        <v>492</v>
      </c>
      <c r="B500" s="22" t="s">
        <v>18</v>
      </c>
      <c r="C500" s="18">
        <v>3153</v>
      </c>
      <c r="D500" s="18">
        <v>0</v>
      </c>
      <c r="E500" s="18">
        <v>0</v>
      </c>
      <c r="F500" s="18">
        <v>0</v>
      </c>
      <c r="G500" s="18">
        <v>0</v>
      </c>
      <c r="H500" s="18">
        <v>0</v>
      </c>
      <c r="I500" s="18">
        <v>0</v>
      </c>
      <c r="J500" s="18">
        <v>1003</v>
      </c>
      <c r="K500" s="18">
        <v>904</v>
      </c>
      <c r="L500" s="18">
        <v>1246</v>
      </c>
      <c r="M500" s="18">
        <v>0</v>
      </c>
      <c r="N500" s="18">
        <v>0</v>
      </c>
    </row>
    <row r="501" spans="1:14">
      <c r="A501" s="1">
        <v>493</v>
      </c>
      <c r="B501" s="17" t="s">
        <v>8</v>
      </c>
      <c r="C501" s="18">
        <v>0</v>
      </c>
      <c r="D501" s="18">
        <v>0</v>
      </c>
      <c r="E501" s="18">
        <v>0</v>
      </c>
      <c r="F501" s="18">
        <v>0</v>
      </c>
      <c r="G501" s="18">
        <v>0</v>
      </c>
      <c r="H501" s="18">
        <v>0</v>
      </c>
      <c r="I501" s="18">
        <v>0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</row>
    <row r="502" spans="1:14">
      <c r="A502" s="1">
        <v>494</v>
      </c>
      <c r="B502" s="17" t="s">
        <v>9</v>
      </c>
      <c r="C502" s="18">
        <v>0</v>
      </c>
      <c r="D502" s="18">
        <v>0</v>
      </c>
      <c r="E502" s="18">
        <v>0</v>
      </c>
      <c r="F502" s="18">
        <v>0</v>
      </c>
      <c r="G502" s="18">
        <v>0</v>
      </c>
      <c r="H502" s="18">
        <v>0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</row>
    <row r="503" spans="1:14">
      <c r="A503" s="1">
        <v>495</v>
      </c>
      <c r="B503" s="17" t="s">
        <v>10</v>
      </c>
      <c r="C503" s="18">
        <v>3153</v>
      </c>
      <c r="D503" s="18">
        <v>0</v>
      </c>
      <c r="E503" s="18">
        <v>0</v>
      </c>
      <c r="F503" s="18">
        <v>0</v>
      </c>
      <c r="G503" s="18">
        <v>0</v>
      </c>
      <c r="H503" s="18">
        <v>0</v>
      </c>
      <c r="I503" s="18">
        <v>0</v>
      </c>
      <c r="J503" s="18">
        <v>1003</v>
      </c>
      <c r="K503" s="18">
        <v>904</v>
      </c>
      <c r="L503" s="18">
        <v>1246</v>
      </c>
      <c r="M503" s="18">
        <v>0</v>
      </c>
      <c r="N503" s="18">
        <v>0</v>
      </c>
    </row>
    <row r="504" spans="1:14" ht="16.5" customHeight="1">
      <c r="A504" s="1">
        <v>496</v>
      </c>
      <c r="B504" s="17" t="s">
        <v>11</v>
      </c>
      <c r="C504" s="9">
        <v>0</v>
      </c>
      <c r="D504" s="9">
        <v>0</v>
      </c>
      <c r="E504" s="9">
        <v>0</v>
      </c>
      <c r="F504" s="9">
        <v>0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0</v>
      </c>
      <c r="N504" s="9">
        <v>0</v>
      </c>
    </row>
    <row r="505" spans="1:14" ht="33" customHeight="1">
      <c r="A505" s="1">
        <v>497</v>
      </c>
      <c r="B505" s="82" t="s">
        <v>72</v>
      </c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4"/>
    </row>
    <row r="506" spans="1:14" ht="28.5">
      <c r="A506" s="1">
        <v>498</v>
      </c>
      <c r="B506" s="25" t="s">
        <v>73</v>
      </c>
      <c r="C506" s="15">
        <v>18964.37873</v>
      </c>
      <c r="D506" s="15">
        <v>7668.0149300000003</v>
      </c>
      <c r="E506" s="15">
        <v>1316.3</v>
      </c>
      <c r="F506" s="15">
        <v>295</v>
      </c>
      <c r="G506" s="15">
        <f t="shared" ref="G506" si="150">SUM(G513+G520+G526+G538+G544+G550+G556+G562+G568)</f>
        <v>0</v>
      </c>
      <c r="H506" s="15">
        <v>2198.5</v>
      </c>
      <c r="I506" s="15">
        <v>6886.5637999999999</v>
      </c>
      <c r="J506" s="15">
        <v>600</v>
      </c>
      <c r="K506" s="15">
        <f t="shared" ref="K506:N506" si="151">SUM(K513+K520+K526+K538+K544+K550+K556+K562+K568)</f>
        <v>0</v>
      </c>
      <c r="L506" s="15">
        <f t="shared" si="151"/>
        <v>0</v>
      </c>
      <c r="M506" s="15">
        <f t="shared" si="151"/>
        <v>0</v>
      </c>
      <c r="N506" s="15">
        <f t="shared" si="151"/>
        <v>0</v>
      </c>
    </row>
    <row r="507" spans="1:14">
      <c r="A507" s="1">
        <v>499</v>
      </c>
      <c r="B507" s="7" t="s">
        <v>8</v>
      </c>
      <c r="C507" s="15">
        <v>0</v>
      </c>
      <c r="D507" s="15">
        <f>SUM(D514+D521+D527+D539+D545+D551+D557+D563+D569)</f>
        <v>0</v>
      </c>
      <c r="E507" s="15">
        <f>SUM(E514+E521+E527+E539+E545+E551+E557+E563+E569)</f>
        <v>0</v>
      </c>
      <c r="F507" s="15">
        <f>SUM(F514+F521+F527+F539+F545+F551+F557+F563+F569)</f>
        <v>0</v>
      </c>
      <c r="G507" s="15">
        <f>SUM(G514+G521+G527+G539+G545+G551+G557+G563+G569)</f>
        <v>0</v>
      </c>
      <c r="H507" s="15">
        <f>SUM(H514+H521+H527+H539+H545+H551+H557+H563+H569)</f>
        <v>0</v>
      </c>
      <c r="I507" s="15">
        <v>0</v>
      </c>
      <c r="J507" s="15">
        <f>SUM(J514+J521+J527+J539+J545+J551+J557+J563+J569)</f>
        <v>0</v>
      </c>
      <c r="K507" s="15">
        <f t="shared" ref="K507:N507" si="152">SUM(K514+K521+K527+K539+K545+K551+K557+K563+K569)</f>
        <v>0</v>
      </c>
      <c r="L507" s="15">
        <f t="shared" si="152"/>
        <v>0</v>
      </c>
      <c r="M507" s="15">
        <f t="shared" si="152"/>
        <v>0</v>
      </c>
      <c r="N507" s="15">
        <f t="shared" si="152"/>
        <v>0</v>
      </c>
    </row>
    <row r="508" spans="1:14">
      <c r="A508" s="1">
        <v>500</v>
      </c>
      <c r="B508" s="7" t="s">
        <v>9</v>
      </c>
      <c r="C508" s="15">
        <v>11991.1</v>
      </c>
      <c r="D508" s="69">
        <f t="shared" ref="D508:H508" si="153">SUM(D515+D522+D528+D540+D546+D552+D558+D564+D570)</f>
        <v>6015.9000000000005</v>
      </c>
      <c r="E508" s="15">
        <f t="shared" si="153"/>
        <v>963.3</v>
      </c>
      <c r="F508" s="15">
        <f t="shared" si="153"/>
        <v>0</v>
      </c>
      <c r="G508" s="15">
        <f t="shared" si="153"/>
        <v>0</v>
      </c>
      <c r="H508" s="15">
        <f t="shared" si="153"/>
        <v>0</v>
      </c>
      <c r="I508" s="15">
        <v>5011.8999999999996</v>
      </c>
      <c r="J508" s="15">
        <v>0</v>
      </c>
      <c r="K508" s="15">
        <f t="shared" ref="K508" si="154">SUM(K515+K522+K528+K540+K546+K552+K558+K564+K570)</f>
        <v>0</v>
      </c>
      <c r="L508" s="15">
        <v>0</v>
      </c>
      <c r="M508" s="15">
        <v>0</v>
      </c>
      <c r="N508" s="15">
        <v>0</v>
      </c>
    </row>
    <row r="509" spans="1:14">
      <c r="A509" s="1">
        <v>501</v>
      </c>
      <c r="B509" s="7" t="s">
        <v>10</v>
      </c>
      <c r="C509" s="26">
        <v>6973.27873</v>
      </c>
      <c r="D509" s="26">
        <f t="shared" ref="D509:H509" si="155">SUM(D516+D523+D529+D541+D547+D553+D559+D565+D571)</f>
        <v>1652.11493</v>
      </c>
      <c r="E509" s="26">
        <f t="shared" si="155"/>
        <v>353</v>
      </c>
      <c r="F509" s="26">
        <f t="shared" si="155"/>
        <v>295</v>
      </c>
      <c r="G509" s="26">
        <f t="shared" si="155"/>
        <v>0</v>
      </c>
      <c r="H509" s="26">
        <f t="shared" si="155"/>
        <v>2198.5</v>
      </c>
      <c r="I509" s="26">
        <v>1874.6638</v>
      </c>
      <c r="J509" s="26">
        <v>600</v>
      </c>
      <c r="K509" s="26">
        <f t="shared" ref="K509:N509" si="156">SUM(K516+K523+K529+K541+K547+K553+K559+K565+K571)</f>
        <v>0</v>
      </c>
      <c r="L509" s="26">
        <f t="shared" si="156"/>
        <v>0</v>
      </c>
      <c r="M509" s="26">
        <f t="shared" si="156"/>
        <v>0</v>
      </c>
      <c r="N509" s="26">
        <f t="shared" si="156"/>
        <v>0</v>
      </c>
    </row>
    <row r="510" spans="1:14">
      <c r="A510" s="1">
        <v>502</v>
      </c>
      <c r="B510" s="68" t="s">
        <v>11</v>
      </c>
      <c r="C510" s="70">
        <v>0</v>
      </c>
      <c r="D510" s="71">
        <v>0</v>
      </c>
      <c r="E510" s="71">
        <v>0</v>
      </c>
      <c r="F510" s="71">
        <v>0</v>
      </c>
      <c r="G510" s="71">
        <v>0</v>
      </c>
      <c r="H510" s="71">
        <v>0</v>
      </c>
      <c r="I510" s="71">
        <v>0</v>
      </c>
      <c r="J510" s="71">
        <v>0</v>
      </c>
      <c r="K510" s="71">
        <v>0</v>
      </c>
      <c r="L510" s="71">
        <v>0</v>
      </c>
      <c r="M510" s="71">
        <v>0</v>
      </c>
      <c r="N510" s="72">
        <v>0</v>
      </c>
    </row>
    <row r="511" spans="1:14" ht="39" customHeight="1">
      <c r="A511" s="1">
        <v>503</v>
      </c>
      <c r="B511" s="93" t="s">
        <v>74</v>
      </c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5"/>
      <c r="N511" s="21"/>
    </row>
    <row r="512" spans="1:14" ht="51">
      <c r="A512" s="1">
        <v>504</v>
      </c>
      <c r="B512" s="7" t="s">
        <v>75</v>
      </c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</row>
    <row r="513" spans="1:14">
      <c r="A513" s="1">
        <v>505</v>
      </c>
      <c r="B513" s="22" t="s">
        <v>18</v>
      </c>
      <c r="C513" s="18">
        <v>10</v>
      </c>
      <c r="D513" s="9">
        <v>10</v>
      </c>
      <c r="E513" s="9">
        <v>0</v>
      </c>
      <c r="F513" s="9">
        <v>0</v>
      </c>
      <c r="G513" s="9">
        <v>0</v>
      </c>
      <c r="H513" s="9">
        <v>0</v>
      </c>
      <c r="I513" s="9">
        <v>0</v>
      </c>
      <c r="J513" s="9">
        <v>0</v>
      </c>
      <c r="K513" s="9">
        <v>0</v>
      </c>
      <c r="L513" s="9">
        <v>0</v>
      </c>
      <c r="M513" s="9">
        <v>0</v>
      </c>
      <c r="N513" s="9">
        <v>0</v>
      </c>
    </row>
    <row r="514" spans="1:14">
      <c r="A514" s="1">
        <v>506</v>
      </c>
      <c r="B514" s="17" t="s">
        <v>8</v>
      </c>
      <c r="C514" s="18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  <c r="I514" s="9">
        <v>0</v>
      </c>
      <c r="J514" s="9">
        <v>0</v>
      </c>
      <c r="K514" s="9">
        <v>0</v>
      </c>
      <c r="L514" s="9">
        <v>0</v>
      </c>
      <c r="M514" s="9">
        <v>0</v>
      </c>
      <c r="N514" s="9">
        <v>0</v>
      </c>
    </row>
    <row r="515" spans="1:14">
      <c r="A515" s="1">
        <v>507</v>
      </c>
      <c r="B515" s="17" t="s">
        <v>9</v>
      </c>
      <c r="C515" s="18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  <c r="I515" s="9">
        <v>0</v>
      </c>
      <c r="J515" s="9">
        <v>0</v>
      </c>
      <c r="K515" s="9">
        <v>0</v>
      </c>
      <c r="L515" s="9">
        <v>0</v>
      </c>
      <c r="M515" s="9">
        <v>0</v>
      </c>
      <c r="N515" s="9">
        <v>0</v>
      </c>
    </row>
    <row r="516" spans="1:14">
      <c r="A516" s="1">
        <v>508</v>
      </c>
      <c r="B516" s="17" t="s">
        <v>10</v>
      </c>
      <c r="C516" s="18">
        <v>10</v>
      </c>
      <c r="D516" s="9">
        <v>10</v>
      </c>
      <c r="E516" s="9">
        <v>0</v>
      </c>
      <c r="F516" s="9">
        <v>0</v>
      </c>
      <c r="G516" s="9">
        <v>0</v>
      </c>
      <c r="H516" s="9">
        <v>0</v>
      </c>
      <c r="I516" s="9">
        <v>0</v>
      </c>
      <c r="J516" s="9">
        <v>0</v>
      </c>
      <c r="K516" s="9">
        <v>0</v>
      </c>
      <c r="L516" s="9">
        <v>0</v>
      </c>
      <c r="M516" s="9">
        <v>0</v>
      </c>
      <c r="N516" s="9">
        <v>0</v>
      </c>
    </row>
    <row r="517" spans="1:14">
      <c r="A517" s="1">
        <v>509</v>
      </c>
      <c r="B517" s="17" t="s">
        <v>11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  <c r="I517" s="9">
        <v>0</v>
      </c>
      <c r="J517" s="9">
        <v>0</v>
      </c>
      <c r="K517" s="9">
        <v>0</v>
      </c>
      <c r="L517" s="9">
        <v>0</v>
      </c>
      <c r="M517" s="9">
        <v>0</v>
      </c>
      <c r="N517" s="9">
        <v>0</v>
      </c>
    </row>
    <row r="518" spans="1:14" ht="44.25" customHeight="1">
      <c r="A518" s="1">
        <v>510</v>
      </c>
      <c r="B518" s="85" t="s">
        <v>76</v>
      </c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4"/>
    </row>
    <row r="519" spans="1:14" ht="114.75">
      <c r="A519" s="1">
        <v>511</v>
      </c>
      <c r="B519" s="7" t="s">
        <v>77</v>
      </c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</row>
    <row r="520" spans="1:14">
      <c r="A520" s="1">
        <v>512</v>
      </c>
      <c r="B520" s="22" t="s">
        <v>18</v>
      </c>
      <c r="C520" s="18">
        <v>13391.5388</v>
      </c>
      <c r="D520" s="9">
        <v>3261.875</v>
      </c>
      <c r="E520" s="9">
        <v>1163.3</v>
      </c>
      <c r="F520" s="9">
        <v>295</v>
      </c>
      <c r="G520" s="9">
        <v>0</v>
      </c>
      <c r="H520" s="9">
        <v>2198.5</v>
      </c>
      <c r="I520" s="9">
        <v>6472.8638000000001</v>
      </c>
      <c r="J520" s="9">
        <v>0</v>
      </c>
      <c r="K520" s="9">
        <v>0</v>
      </c>
      <c r="L520" s="9">
        <v>0</v>
      </c>
      <c r="M520" s="9">
        <v>0</v>
      </c>
      <c r="N520" s="9">
        <v>0</v>
      </c>
    </row>
    <row r="521" spans="1:14">
      <c r="A521" s="1">
        <v>513</v>
      </c>
      <c r="B521" s="17" t="s">
        <v>8</v>
      </c>
      <c r="C521" s="18">
        <v>0</v>
      </c>
      <c r="D521" s="9">
        <v>0</v>
      </c>
      <c r="E521" s="9">
        <v>0</v>
      </c>
      <c r="F521" s="9">
        <v>0</v>
      </c>
      <c r="G521" s="9">
        <v>0</v>
      </c>
      <c r="H521" s="9">
        <v>0</v>
      </c>
      <c r="I521" s="9">
        <v>0</v>
      </c>
      <c r="J521" s="9">
        <v>0</v>
      </c>
      <c r="K521" s="9">
        <v>0</v>
      </c>
      <c r="L521" s="9">
        <v>0</v>
      </c>
      <c r="M521" s="9">
        <v>0</v>
      </c>
      <c r="N521" s="9">
        <v>0</v>
      </c>
    </row>
    <row r="522" spans="1:14">
      <c r="A522" s="1">
        <v>514</v>
      </c>
      <c r="B522" s="17" t="s">
        <v>9</v>
      </c>
      <c r="C522" s="18">
        <v>8756.3341799999998</v>
      </c>
      <c r="D522" s="9">
        <v>2781.13418</v>
      </c>
      <c r="E522" s="9">
        <v>963.3</v>
      </c>
      <c r="F522" s="9">
        <v>0</v>
      </c>
      <c r="G522" s="9">
        <v>0</v>
      </c>
      <c r="H522" s="9">
        <v>0</v>
      </c>
      <c r="I522" s="9">
        <v>5011.8999999999996</v>
      </c>
      <c r="J522" s="9">
        <v>0</v>
      </c>
      <c r="K522" s="9">
        <v>0</v>
      </c>
      <c r="L522" s="9">
        <v>0</v>
      </c>
      <c r="M522" s="9">
        <v>0</v>
      </c>
      <c r="N522" s="9">
        <v>0</v>
      </c>
    </row>
    <row r="523" spans="1:14">
      <c r="A523" s="1">
        <v>515</v>
      </c>
      <c r="B523" s="17" t="s">
        <v>10</v>
      </c>
      <c r="C523" s="18">
        <v>4635.2046200000004</v>
      </c>
      <c r="D523" s="9">
        <v>480.74081999999999</v>
      </c>
      <c r="E523" s="9">
        <v>200</v>
      </c>
      <c r="F523" s="9">
        <v>295</v>
      </c>
      <c r="G523" s="9">
        <v>0</v>
      </c>
      <c r="H523" s="9">
        <v>2198.5</v>
      </c>
      <c r="I523" s="9">
        <v>1460.9638</v>
      </c>
      <c r="J523" s="9">
        <v>0</v>
      </c>
      <c r="K523" s="9">
        <v>0</v>
      </c>
      <c r="L523" s="9">
        <v>0</v>
      </c>
      <c r="M523" s="9">
        <v>0</v>
      </c>
      <c r="N523" s="9">
        <v>0</v>
      </c>
    </row>
    <row r="524" spans="1:14" ht="27" customHeight="1">
      <c r="A524" s="1">
        <v>516</v>
      </c>
      <c r="B524" s="17" t="s">
        <v>11</v>
      </c>
      <c r="C524" s="67">
        <v>0</v>
      </c>
      <c r="D524" s="67">
        <v>0</v>
      </c>
      <c r="E524" s="67">
        <v>0</v>
      </c>
      <c r="F524" s="67">
        <v>0</v>
      </c>
      <c r="G524" s="67">
        <v>0</v>
      </c>
      <c r="H524" s="67">
        <v>0</v>
      </c>
      <c r="I524" s="67">
        <v>0</v>
      </c>
      <c r="J524" s="67">
        <v>0</v>
      </c>
      <c r="K524" s="67">
        <v>0</v>
      </c>
      <c r="L524" s="67">
        <v>0</v>
      </c>
      <c r="M524" s="67">
        <v>0</v>
      </c>
      <c r="N524" s="67">
        <v>0</v>
      </c>
    </row>
    <row r="525" spans="1:14" ht="76.5">
      <c r="A525" s="1">
        <v>517</v>
      </c>
      <c r="B525" s="7" t="s">
        <v>78</v>
      </c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</row>
    <row r="526" spans="1:14">
      <c r="A526" s="1">
        <v>518</v>
      </c>
      <c r="B526" s="22" t="s">
        <v>18</v>
      </c>
      <c r="C526" s="18">
        <v>252.75792999999999</v>
      </c>
      <c r="D526" s="9">
        <v>252.75792999999999</v>
      </c>
      <c r="E526" s="9">
        <v>0</v>
      </c>
      <c r="F526" s="9">
        <v>0</v>
      </c>
      <c r="G526" s="9">
        <v>0</v>
      </c>
      <c r="H526" s="9">
        <v>0</v>
      </c>
      <c r="I526" s="9">
        <v>0</v>
      </c>
      <c r="J526" s="9">
        <v>0</v>
      </c>
      <c r="K526" s="9">
        <v>0</v>
      </c>
      <c r="L526" s="9">
        <v>0</v>
      </c>
      <c r="M526" s="9">
        <v>0</v>
      </c>
      <c r="N526" s="9">
        <v>0</v>
      </c>
    </row>
    <row r="527" spans="1:14">
      <c r="A527" s="1">
        <v>519</v>
      </c>
      <c r="B527" s="17" t="s">
        <v>8</v>
      </c>
      <c r="C527" s="18">
        <v>0</v>
      </c>
      <c r="D527" s="9">
        <v>0</v>
      </c>
      <c r="E527" s="9">
        <v>0</v>
      </c>
      <c r="F527" s="9">
        <v>0</v>
      </c>
      <c r="G527" s="9">
        <v>0</v>
      </c>
      <c r="H527" s="9">
        <v>0</v>
      </c>
      <c r="I527" s="9">
        <v>0</v>
      </c>
      <c r="J527" s="9">
        <v>0</v>
      </c>
      <c r="K527" s="9">
        <v>0</v>
      </c>
      <c r="L527" s="9">
        <v>0</v>
      </c>
      <c r="M527" s="9">
        <v>0</v>
      </c>
      <c r="N527" s="9">
        <v>0</v>
      </c>
    </row>
    <row r="528" spans="1:14">
      <c r="A528" s="1">
        <v>520</v>
      </c>
      <c r="B528" s="17" t="s">
        <v>9</v>
      </c>
      <c r="C528" s="18">
        <v>0</v>
      </c>
      <c r="D528" s="9">
        <v>0</v>
      </c>
      <c r="E528" s="9">
        <v>0</v>
      </c>
      <c r="F528" s="9">
        <v>0</v>
      </c>
      <c r="G528" s="9">
        <v>0</v>
      </c>
      <c r="H528" s="9">
        <v>0</v>
      </c>
      <c r="I528" s="9">
        <v>0</v>
      </c>
      <c r="J528" s="9">
        <v>0</v>
      </c>
      <c r="K528" s="9">
        <v>0</v>
      </c>
      <c r="L528" s="9">
        <v>0</v>
      </c>
      <c r="M528" s="9">
        <v>0</v>
      </c>
      <c r="N528" s="9">
        <v>0</v>
      </c>
    </row>
    <row r="529" spans="1:14">
      <c r="A529" s="1">
        <v>521</v>
      </c>
      <c r="B529" s="17" t="s">
        <v>10</v>
      </c>
      <c r="C529" s="18">
        <v>252.75792999999999</v>
      </c>
      <c r="D529" s="9">
        <v>252.75792999999999</v>
      </c>
      <c r="E529" s="9">
        <v>0</v>
      </c>
      <c r="F529" s="9">
        <v>0</v>
      </c>
      <c r="G529" s="9">
        <v>0</v>
      </c>
      <c r="H529" s="9">
        <v>0</v>
      </c>
      <c r="I529" s="9">
        <v>0</v>
      </c>
      <c r="J529" s="9">
        <v>0</v>
      </c>
      <c r="K529" s="9">
        <v>0</v>
      </c>
      <c r="L529" s="9">
        <v>0</v>
      </c>
      <c r="M529" s="9">
        <v>0</v>
      </c>
      <c r="N529" s="9">
        <v>0</v>
      </c>
    </row>
    <row r="530" spans="1:14">
      <c r="A530" s="1">
        <v>522</v>
      </c>
      <c r="B530" s="17" t="s">
        <v>11</v>
      </c>
      <c r="C530" s="18">
        <v>0</v>
      </c>
      <c r="D530" s="9">
        <v>0</v>
      </c>
      <c r="E530" s="9">
        <v>0</v>
      </c>
      <c r="F530" s="9">
        <v>0</v>
      </c>
      <c r="G530" s="9">
        <v>0</v>
      </c>
      <c r="H530" s="9">
        <v>0</v>
      </c>
      <c r="I530" s="9">
        <v>0</v>
      </c>
      <c r="J530" s="9">
        <v>0</v>
      </c>
      <c r="K530" s="9">
        <v>0</v>
      </c>
      <c r="L530" s="9">
        <v>0</v>
      </c>
      <c r="M530" s="9">
        <v>0</v>
      </c>
      <c r="N530" s="9">
        <v>0</v>
      </c>
    </row>
    <row r="531" spans="1:14" ht="51">
      <c r="A531" s="1">
        <v>523</v>
      </c>
      <c r="B531" s="7" t="s">
        <v>152</v>
      </c>
      <c r="C531" s="18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</row>
    <row r="532" spans="1:14">
      <c r="A532" s="1">
        <v>524</v>
      </c>
      <c r="B532" s="17" t="s">
        <v>18</v>
      </c>
      <c r="C532" s="18">
        <v>400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  <c r="I532" s="9">
        <v>400</v>
      </c>
      <c r="J532" s="9">
        <v>0</v>
      </c>
      <c r="K532" s="9">
        <v>0</v>
      </c>
      <c r="L532" s="9">
        <v>0</v>
      </c>
      <c r="M532" s="9">
        <v>0</v>
      </c>
      <c r="N532" s="9">
        <v>0</v>
      </c>
    </row>
    <row r="533" spans="1:14">
      <c r="A533" s="1">
        <v>525</v>
      </c>
      <c r="B533" s="17" t="s">
        <v>8</v>
      </c>
      <c r="C533" s="18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0</v>
      </c>
      <c r="N533" s="9">
        <v>0</v>
      </c>
    </row>
    <row r="534" spans="1:14">
      <c r="A534" s="1">
        <v>526</v>
      </c>
      <c r="B534" s="17" t="s">
        <v>40</v>
      </c>
      <c r="C534" s="18">
        <v>0</v>
      </c>
      <c r="D534" s="9">
        <v>0</v>
      </c>
      <c r="E534" s="9">
        <v>0</v>
      </c>
      <c r="F534" s="9">
        <v>0</v>
      </c>
      <c r="G534" s="9">
        <v>0</v>
      </c>
      <c r="H534" s="9">
        <v>0</v>
      </c>
      <c r="I534" s="9">
        <v>0</v>
      </c>
      <c r="J534" s="9">
        <v>0</v>
      </c>
      <c r="K534" s="9">
        <v>0</v>
      </c>
      <c r="L534" s="9">
        <v>0</v>
      </c>
      <c r="M534" s="9">
        <v>0</v>
      </c>
      <c r="N534" s="9">
        <v>0</v>
      </c>
    </row>
    <row r="535" spans="1:14">
      <c r="A535" s="1">
        <v>527</v>
      </c>
      <c r="B535" s="17" t="s">
        <v>41</v>
      </c>
      <c r="C535" s="18">
        <v>400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  <c r="I535" s="9">
        <v>400</v>
      </c>
      <c r="J535" s="9">
        <v>0</v>
      </c>
      <c r="K535" s="9">
        <v>0</v>
      </c>
      <c r="L535" s="9">
        <v>0</v>
      </c>
      <c r="M535" s="9">
        <v>0</v>
      </c>
      <c r="N535" s="9">
        <v>0</v>
      </c>
    </row>
    <row r="536" spans="1:14" ht="24" customHeight="1">
      <c r="A536" s="1">
        <v>529</v>
      </c>
      <c r="B536" s="17" t="s">
        <v>11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  <c r="I536" s="9">
        <v>0</v>
      </c>
      <c r="J536" s="9">
        <v>0</v>
      </c>
      <c r="K536" s="9">
        <v>0</v>
      </c>
      <c r="L536" s="9">
        <v>0</v>
      </c>
      <c r="M536" s="9">
        <v>0</v>
      </c>
      <c r="N536" s="9">
        <v>0</v>
      </c>
    </row>
    <row r="537" spans="1:14" ht="51">
      <c r="A537" s="1">
        <v>530</v>
      </c>
      <c r="B537" s="7" t="s">
        <v>79</v>
      </c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</row>
    <row r="538" spans="1:14">
      <c r="A538" s="1">
        <v>531</v>
      </c>
      <c r="B538" s="22" t="s">
        <v>18</v>
      </c>
      <c r="C538" s="18">
        <v>368</v>
      </c>
      <c r="D538" s="9">
        <v>315</v>
      </c>
      <c r="E538" s="9">
        <v>53</v>
      </c>
      <c r="F538" s="9">
        <v>0</v>
      </c>
      <c r="G538" s="9">
        <v>0</v>
      </c>
      <c r="H538" s="9">
        <v>0</v>
      </c>
      <c r="I538" s="9">
        <v>0</v>
      </c>
      <c r="J538" s="9">
        <v>0</v>
      </c>
      <c r="K538" s="9">
        <v>0</v>
      </c>
      <c r="L538" s="9">
        <v>0</v>
      </c>
      <c r="M538" s="9">
        <v>0</v>
      </c>
      <c r="N538" s="9">
        <v>0</v>
      </c>
    </row>
    <row r="539" spans="1:14">
      <c r="A539" s="1">
        <v>532</v>
      </c>
      <c r="B539" s="17" t="s">
        <v>8</v>
      </c>
      <c r="C539" s="18">
        <v>0</v>
      </c>
      <c r="D539" s="9">
        <v>0</v>
      </c>
      <c r="E539" s="9">
        <v>0</v>
      </c>
      <c r="F539" s="9">
        <v>0</v>
      </c>
      <c r="G539" s="9">
        <v>0</v>
      </c>
      <c r="H539" s="9">
        <v>0</v>
      </c>
      <c r="I539" s="9">
        <v>0</v>
      </c>
      <c r="J539" s="9">
        <v>0</v>
      </c>
      <c r="K539" s="9">
        <v>0</v>
      </c>
      <c r="L539" s="9">
        <v>0</v>
      </c>
      <c r="M539" s="9">
        <v>0</v>
      </c>
      <c r="N539" s="9">
        <v>0</v>
      </c>
    </row>
    <row r="540" spans="1:14">
      <c r="A540" s="1">
        <v>533</v>
      </c>
      <c r="B540" s="17" t="s">
        <v>9</v>
      </c>
      <c r="C540" s="18">
        <v>0</v>
      </c>
      <c r="D540" s="9">
        <v>0</v>
      </c>
      <c r="E540" s="9">
        <v>0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0</v>
      </c>
      <c r="L540" s="9">
        <v>0</v>
      </c>
      <c r="M540" s="9">
        <v>0</v>
      </c>
      <c r="N540" s="9">
        <v>0</v>
      </c>
    </row>
    <row r="541" spans="1:14">
      <c r="A541" s="1">
        <v>534</v>
      </c>
      <c r="B541" s="17" t="s">
        <v>10</v>
      </c>
      <c r="C541" s="18">
        <v>368</v>
      </c>
      <c r="D541" s="9">
        <v>315</v>
      </c>
      <c r="E541" s="9">
        <v>53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</row>
    <row r="542" spans="1:14" ht="18.75" customHeight="1">
      <c r="A542" s="1">
        <v>535</v>
      </c>
      <c r="B542" s="17" t="s">
        <v>11</v>
      </c>
      <c r="C542" s="9">
        <v>0</v>
      </c>
      <c r="D542" s="9">
        <v>0</v>
      </c>
      <c r="E542" s="9">
        <v>0</v>
      </c>
      <c r="F542" s="9">
        <v>0</v>
      </c>
      <c r="G542" s="9">
        <v>0</v>
      </c>
      <c r="H542" s="9">
        <v>0</v>
      </c>
      <c r="I542" s="9">
        <v>0</v>
      </c>
      <c r="J542" s="9">
        <v>0</v>
      </c>
      <c r="K542" s="9">
        <v>0</v>
      </c>
      <c r="L542" s="9">
        <v>0</v>
      </c>
      <c r="M542" s="9">
        <v>0</v>
      </c>
      <c r="N542" s="9">
        <v>0</v>
      </c>
    </row>
    <row r="543" spans="1:14" ht="63.75">
      <c r="A543" s="1">
        <v>536</v>
      </c>
      <c r="B543" s="7" t="s">
        <v>119</v>
      </c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</row>
    <row r="544" spans="1:14">
      <c r="A544" s="1">
        <v>537</v>
      </c>
      <c r="B544" s="22" t="s">
        <v>18</v>
      </c>
      <c r="C544" s="18">
        <v>35</v>
      </c>
      <c r="D544" s="9">
        <v>35</v>
      </c>
      <c r="E544" s="9">
        <v>0</v>
      </c>
      <c r="F544" s="9">
        <v>0</v>
      </c>
      <c r="G544" s="9">
        <v>0</v>
      </c>
      <c r="H544" s="9">
        <v>0</v>
      </c>
      <c r="I544" s="9">
        <v>0</v>
      </c>
      <c r="J544" s="9">
        <v>0</v>
      </c>
      <c r="K544" s="9">
        <v>0</v>
      </c>
      <c r="L544" s="9">
        <v>0</v>
      </c>
      <c r="M544" s="9">
        <v>0</v>
      </c>
      <c r="N544" s="9">
        <v>0</v>
      </c>
    </row>
    <row r="545" spans="1:14">
      <c r="A545" s="1">
        <v>538</v>
      </c>
      <c r="B545" s="17" t="s">
        <v>8</v>
      </c>
      <c r="C545" s="18">
        <v>0</v>
      </c>
      <c r="D545" s="9">
        <v>0</v>
      </c>
      <c r="E545" s="9">
        <v>0</v>
      </c>
      <c r="F545" s="9">
        <v>0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</row>
    <row r="546" spans="1:14">
      <c r="A546" s="1">
        <v>539</v>
      </c>
      <c r="B546" s="17" t="s">
        <v>9</v>
      </c>
      <c r="C546" s="18">
        <v>0</v>
      </c>
      <c r="D546" s="9">
        <v>0</v>
      </c>
      <c r="E546" s="9">
        <v>0</v>
      </c>
      <c r="F546" s="9">
        <v>0</v>
      </c>
      <c r="G546" s="9">
        <v>0</v>
      </c>
      <c r="H546" s="9">
        <v>0</v>
      </c>
      <c r="I546" s="9">
        <v>0</v>
      </c>
      <c r="J546" s="9">
        <v>0</v>
      </c>
      <c r="K546" s="9">
        <v>0</v>
      </c>
      <c r="L546" s="9">
        <v>0</v>
      </c>
      <c r="M546" s="9">
        <v>0</v>
      </c>
      <c r="N546" s="9">
        <v>0</v>
      </c>
    </row>
    <row r="547" spans="1:14">
      <c r="A547" s="1">
        <v>540</v>
      </c>
      <c r="B547" s="17" t="s">
        <v>10</v>
      </c>
      <c r="C547" s="18">
        <v>35</v>
      </c>
      <c r="D547" s="9">
        <v>35</v>
      </c>
      <c r="E547" s="9">
        <v>0</v>
      </c>
      <c r="F547" s="9">
        <v>0</v>
      </c>
      <c r="G547" s="9">
        <v>0</v>
      </c>
      <c r="H547" s="9">
        <v>0</v>
      </c>
      <c r="I547" s="9">
        <v>0</v>
      </c>
      <c r="J547" s="9">
        <v>0</v>
      </c>
      <c r="K547" s="9">
        <v>0</v>
      </c>
      <c r="L547" s="9">
        <v>0</v>
      </c>
      <c r="M547" s="9">
        <v>0</v>
      </c>
      <c r="N547" s="9">
        <v>0</v>
      </c>
    </row>
    <row r="548" spans="1:14" ht="12.75" customHeight="1">
      <c r="A548" s="1">
        <v>541</v>
      </c>
      <c r="B548" s="17" t="s">
        <v>11</v>
      </c>
      <c r="C548" s="9">
        <v>0</v>
      </c>
      <c r="D548" s="9">
        <v>0</v>
      </c>
      <c r="E548" s="9">
        <v>0</v>
      </c>
      <c r="F548" s="9">
        <v>0</v>
      </c>
      <c r="G548" s="9">
        <v>0</v>
      </c>
      <c r="H548" s="9">
        <v>0</v>
      </c>
      <c r="I548" s="9">
        <v>0</v>
      </c>
      <c r="J548" s="9">
        <v>0</v>
      </c>
      <c r="K548" s="9">
        <v>0</v>
      </c>
      <c r="L548" s="9">
        <v>0</v>
      </c>
      <c r="M548" s="9">
        <v>0</v>
      </c>
      <c r="N548" s="9">
        <v>0</v>
      </c>
    </row>
    <row r="549" spans="1:14" ht="25.5">
      <c r="A549" s="1">
        <v>542</v>
      </c>
      <c r="B549" s="7" t="s">
        <v>80</v>
      </c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</row>
    <row r="550" spans="1:14">
      <c r="A550" s="1">
        <v>543</v>
      </c>
      <c r="B550" s="22" t="s">
        <v>18</v>
      </c>
      <c r="C550" s="18">
        <v>1813.0906500000001</v>
      </c>
      <c r="D550" s="9">
        <v>1813.0906500000001</v>
      </c>
      <c r="E550" s="9">
        <v>0</v>
      </c>
      <c r="F550" s="9">
        <v>0</v>
      </c>
      <c r="G550" s="9">
        <v>0</v>
      </c>
      <c r="H550" s="9">
        <v>0</v>
      </c>
      <c r="I550" s="9">
        <v>0</v>
      </c>
      <c r="J550" s="9">
        <v>0</v>
      </c>
      <c r="K550" s="9">
        <v>0</v>
      </c>
      <c r="L550" s="9">
        <v>0</v>
      </c>
      <c r="M550" s="9">
        <v>0</v>
      </c>
      <c r="N550" s="9">
        <v>0</v>
      </c>
    </row>
    <row r="551" spans="1:14">
      <c r="A551" s="1">
        <v>544</v>
      </c>
      <c r="B551" s="17" t="s">
        <v>8</v>
      </c>
      <c r="C551" s="18">
        <v>0</v>
      </c>
      <c r="D551" s="9">
        <v>0</v>
      </c>
      <c r="E551" s="9">
        <v>0</v>
      </c>
      <c r="F551" s="9">
        <v>0</v>
      </c>
      <c r="G551" s="9">
        <v>0</v>
      </c>
      <c r="H551" s="9">
        <v>0</v>
      </c>
      <c r="I551" s="9">
        <v>0</v>
      </c>
      <c r="J551" s="9">
        <v>0</v>
      </c>
      <c r="K551" s="9">
        <v>0</v>
      </c>
      <c r="L551" s="9">
        <v>0</v>
      </c>
      <c r="M551" s="9">
        <v>0</v>
      </c>
      <c r="N551" s="9">
        <v>0</v>
      </c>
    </row>
    <row r="552" spans="1:14">
      <c r="A552" s="1">
        <v>545</v>
      </c>
      <c r="B552" s="17" t="s">
        <v>9</v>
      </c>
      <c r="C552" s="18">
        <v>1722.4361200000001</v>
      </c>
      <c r="D552" s="9">
        <v>1722.4361200000001</v>
      </c>
      <c r="E552" s="9">
        <v>0</v>
      </c>
      <c r="F552" s="9">
        <v>0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0</v>
      </c>
      <c r="N552" s="9">
        <v>0</v>
      </c>
    </row>
    <row r="553" spans="1:14">
      <c r="A553" s="1">
        <v>546</v>
      </c>
      <c r="B553" s="17" t="s">
        <v>10</v>
      </c>
      <c r="C553" s="18">
        <v>90.654529999999994</v>
      </c>
      <c r="D553" s="9">
        <v>90.654529999999994</v>
      </c>
      <c r="E553" s="9">
        <v>0</v>
      </c>
      <c r="F553" s="9">
        <v>0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0</v>
      </c>
      <c r="N553" s="9">
        <v>0</v>
      </c>
    </row>
    <row r="554" spans="1:14" ht="16.5" customHeight="1">
      <c r="A554" s="1">
        <v>547</v>
      </c>
      <c r="B554" s="17" t="s">
        <v>11</v>
      </c>
      <c r="C554" s="50">
        <v>0</v>
      </c>
      <c r="D554" s="50">
        <v>0</v>
      </c>
      <c r="E554" s="50">
        <v>0</v>
      </c>
      <c r="F554" s="50">
        <v>0</v>
      </c>
      <c r="G554" s="50">
        <v>0</v>
      </c>
      <c r="H554" s="50">
        <v>0</v>
      </c>
      <c r="I554" s="50">
        <v>0</v>
      </c>
      <c r="J554" s="50">
        <v>0</v>
      </c>
      <c r="K554" s="50">
        <v>0</v>
      </c>
      <c r="L554" s="50">
        <v>0</v>
      </c>
      <c r="M554" s="50">
        <v>0</v>
      </c>
      <c r="N554" s="50">
        <v>0</v>
      </c>
    </row>
    <row r="555" spans="1:14" ht="63.75">
      <c r="A555" s="1">
        <v>548</v>
      </c>
      <c r="B555" s="7" t="s">
        <v>81</v>
      </c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</row>
    <row r="556" spans="1:14">
      <c r="A556" s="1">
        <v>549</v>
      </c>
      <c r="B556" s="22" t="s">
        <v>18</v>
      </c>
      <c r="C556" s="18">
        <v>1591.9259999999999</v>
      </c>
      <c r="D556" s="9">
        <v>1591.9259999999999</v>
      </c>
      <c r="E556" s="9">
        <v>0</v>
      </c>
      <c r="F556" s="9">
        <v>0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</row>
    <row r="557" spans="1:14">
      <c r="A557" s="1">
        <v>550</v>
      </c>
      <c r="B557" s="17" t="s">
        <v>8</v>
      </c>
      <c r="C557" s="18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9">
        <v>0</v>
      </c>
    </row>
    <row r="558" spans="1:14">
      <c r="A558" s="1">
        <v>551</v>
      </c>
      <c r="B558" s="17" t="s">
        <v>9</v>
      </c>
      <c r="C558" s="18">
        <v>1512.3297</v>
      </c>
      <c r="D558" s="9">
        <v>1512.3297</v>
      </c>
      <c r="E558" s="9">
        <v>0</v>
      </c>
      <c r="F558" s="9">
        <v>0</v>
      </c>
      <c r="G558" s="9">
        <v>0</v>
      </c>
      <c r="H558" s="9">
        <v>0</v>
      </c>
      <c r="I558" s="9">
        <v>0</v>
      </c>
      <c r="J558" s="9">
        <v>0</v>
      </c>
      <c r="K558" s="9">
        <v>0</v>
      </c>
      <c r="L558" s="9">
        <v>0</v>
      </c>
      <c r="M558" s="9">
        <v>0</v>
      </c>
      <c r="N558" s="9">
        <v>0</v>
      </c>
    </row>
    <row r="559" spans="1:14">
      <c r="A559" s="1">
        <v>552</v>
      </c>
      <c r="B559" s="17" t="s">
        <v>10</v>
      </c>
      <c r="C559" s="18">
        <v>79.596299999999999</v>
      </c>
      <c r="D559" s="9">
        <v>79.596299999999999</v>
      </c>
      <c r="E559" s="9">
        <v>0</v>
      </c>
      <c r="F559" s="9">
        <v>0</v>
      </c>
      <c r="G559" s="9">
        <v>0</v>
      </c>
      <c r="H559" s="9">
        <v>0</v>
      </c>
      <c r="I559" s="9">
        <v>0</v>
      </c>
      <c r="J559" s="9">
        <v>0</v>
      </c>
      <c r="K559" s="9">
        <v>0</v>
      </c>
      <c r="L559" s="9">
        <v>0</v>
      </c>
      <c r="M559" s="9">
        <v>0</v>
      </c>
      <c r="N559" s="9">
        <v>0</v>
      </c>
    </row>
    <row r="560" spans="1:14" ht="26.25" customHeight="1">
      <c r="A560" s="1">
        <v>553</v>
      </c>
      <c r="B560" s="17" t="s">
        <v>11</v>
      </c>
      <c r="C560" s="50">
        <v>0</v>
      </c>
      <c r="D560" s="50">
        <v>0</v>
      </c>
      <c r="E560" s="50">
        <v>0</v>
      </c>
      <c r="F560" s="50">
        <v>0</v>
      </c>
      <c r="G560" s="50">
        <v>0</v>
      </c>
      <c r="H560" s="50">
        <v>0</v>
      </c>
      <c r="I560" s="50">
        <v>0</v>
      </c>
      <c r="J560" s="50">
        <v>0</v>
      </c>
      <c r="K560" s="50">
        <v>0</v>
      </c>
      <c r="L560" s="50">
        <v>0</v>
      </c>
      <c r="M560" s="50">
        <v>0</v>
      </c>
      <c r="N560" s="50">
        <v>0</v>
      </c>
    </row>
    <row r="561" spans="1:14" ht="38.25">
      <c r="A561" s="1">
        <v>554</v>
      </c>
      <c r="B561" s="7" t="s">
        <v>82</v>
      </c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</row>
    <row r="562" spans="1:14">
      <c r="A562" s="1">
        <v>555</v>
      </c>
      <c r="B562" s="22" t="s">
        <v>18</v>
      </c>
      <c r="C562" s="18">
        <v>388.36534999999998</v>
      </c>
      <c r="D562" s="9">
        <v>388.36534999999998</v>
      </c>
      <c r="E562" s="9">
        <v>0</v>
      </c>
      <c r="F562" s="9">
        <v>0</v>
      </c>
      <c r="G562" s="9">
        <v>0</v>
      </c>
      <c r="H562" s="9">
        <v>0</v>
      </c>
      <c r="I562" s="9">
        <v>0</v>
      </c>
      <c r="J562" s="9">
        <v>0</v>
      </c>
      <c r="K562" s="9">
        <v>0</v>
      </c>
      <c r="L562" s="9">
        <v>0</v>
      </c>
      <c r="M562" s="9">
        <v>0</v>
      </c>
      <c r="N562" s="9">
        <v>0</v>
      </c>
    </row>
    <row r="563" spans="1:14">
      <c r="A563" s="1">
        <v>556</v>
      </c>
      <c r="B563" s="17" t="s">
        <v>8</v>
      </c>
      <c r="C563" s="18">
        <v>0</v>
      </c>
      <c r="D563" s="9">
        <v>0</v>
      </c>
      <c r="E563" s="9">
        <v>0</v>
      </c>
      <c r="F563" s="9">
        <v>0</v>
      </c>
      <c r="G563" s="9">
        <v>0</v>
      </c>
      <c r="H563" s="9">
        <v>0</v>
      </c>
      <c r="I563" s="9">
        <v>0</v>
      </c>
      <c r="J563" s="9">
        <v>0</v>
      </c>
      <c r="K563" s="9">
        <v>0</v>
      </c>
      <c r="L563" s="9">
        <v>0</v>
      </c>
      <c r="M563" s="9">
        <v>0</v>
      </c>
      <c r="N563" s="9">
        <v>0</v>
      </c>
    </row>
    <row r="564" spans="1:14">
      <c r="A564" s="1">
        <v>557</v>
      </c>
      <c r="B564" s="17" t="s">
        <v>9</v>
      </c>
      <c r="C564" s="18">
        <v>0</v>
      </c>
      <c r="D564" s="9">
        <v>0</v>
      </c>
      <c r="E564" s="9">
        <v>0</v>
      </c>
      <c r="F564" s="9">
        <v>0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0</v>
      </c>
      <c r="N564" s="9">
        <v>0</v>
      </c>
    </row>
    <row r="565" spans="1:14">
      <c r="A565" s="1">
        <v>558</v>
      </c>
      <c r="B565" s="17" t="s">
        <v>10</v>
      </c>
      <c r="C565" s="18">
        <v>388.36534999999998</v>
      </c>
      <c r="D565" s="9">
        <v>388.36534999999998</v>
      </c>
      <c r="E565" s="9">
        <v>0</v>
      </c>
      <c r="F565" s="9">
        <v>0</v>
      </c>
      <c r="G565" s="9">
        <v>0</v>
      </c>
      <c r="H565" s="9">
        <v>0</v>
      </c>
      <c r="I565" s="9">
        <v>0</v>
      </c>
      <c r="J565" s="9">
        <v>0</v>
      </c>
      <c r="K565" s="9">
        <v>0</v>
      </c>
      <c r="L565" s="9">
        <v>0</v>
      </c>
      <c r="M565" s="9">
        <v>0</v>
      </c>
      <c r="N565" s="9">
        <v>0</v>
      </c>
    </row>
    <row r="566" spans="1:14" ht="12.75" customHeight="1">
      <c r="A566" s="1">
        <v>559</v>
      </c>
      <c r="B566" s="17" t="s">
        <v>11</v>
      </c>
      <c r="C566" s="50">
        <v>0</v>
      </c>
      <c r="D566" s="50">
        <v>0</v>
      </c>
      <c r="E566" s="50">
        <v>0</v>
      </c>
      <c r="F566" s="50">
        <v>0</v>
      </c>
      <c r="G566" s="50">
        <v>0</v>
      </c>
      <c r="H566" s="50">
        <v>0</v>
      </c>
      <c r="I566" s="50">
        <v>0</v>
      </c>
      <c r="J566" s="50">
        <v>0</v>
      </c>
      <c r="K566" s="50">
        <v>0</v>
      </c>
      <c r="L566" s="50">
        <v>0</v>
      </c>
      <c r="M566" s="50">
        <v>0</v>
      </c>
      <c r="N566" s="50">
        <v>0</v>
      </c>
    </row>
    <row r="567" spans="1:14" ht="25.5">
      <c r="A567" s="1">
        <v>560</v>
      </c>
      <c r="B567" s="7" t="s">
        <v>83</v>
      </c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</row>
    <row r="568" spans="1:14">
      <c r="A568" s="1">
        <v>561</v>
      </c>
      <c r="B568" s="22" t="s">
        <v>18</v>
      </c>
      <c r="C568" s="18">
        <v>100</v>
      </c>
      <c r="D568" s="9">
        <v>0</v>
      </c>
      <c r="E568" s="9">
        <v>100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</row>
    <row r="569" spans="1:14">
      <c r="A569" s="1">
        <v>562</v>
      </c>
      <c r="B569" s="17" t="s">
        <v>8</v>
      </c>
      <c r="C569" s="18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  <c r="I569" s="9">
        <v>0</v>
      </c>
      <c r="J569" s="9">
        <v>0</v>
      </c>
      <c r="K569" s="9">
        <v>0</v>
      </c>
      <c r="L569" s="9">
        <v>0</v>
      </c>
      <c r="M569" s="9">
        <v>0</v>
      </c>
      <c r="N569" s="9">
        <v>0</v>
      </c>
    </row>
    <row r="570" spans="1:14">
      <c r="A570" s="1">
        <v>563</v>
      </c>
      <c r="B570" s="17" t="s">
        <v>9</v>
      </c>
      <c r="C570" s="18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  <c r="I570" s="9">
        <v>0</v>
      </c>
      <c r="J570" s="9">
        <v>0</v>
      </c>
      <c r="K570" s="9">
        <v>0</v>
      </c>
      <c r="L570" s="9">
        <v>0</v>
      </c>
      <c r="M570" s="9">
        <v>0</v>
      </c>
      <c r="N570" s="9">
        <v>0</v>
      </c>
    </row>
    <row r="571" spans="1:14">
      <c r="A571" s="1">
        <v>564</v>
      </c>
      <c r="B571" s="17" t="s">
        <v>10</v>
      </c>
      <c r="C571" s="18">
        <v>100</v>
      </c>
      <c r="D571" s="9">
        <v>0</v>
      </c>
      <c r="E571" s="9">
        <v>100</v>
      </c>
      <c r="F571" s="9">
        <v>0</v>
      </c>
      <c r="G571" s="9">
        <v>0</v>
      </c>
      <c r="H571" s="9">
        <v>0</v>
      </c>
      <c r="I571" s="9">
        <v>0</v>
      </c>
      <c r="J571" s="9">
        <v>0</v>
      </c>
      <c r="K571" s="9">
        <v>0</v>
      </c>
      <c r="L571" s="9">
        <v>0</v>
      </c>
      <c r="M571" s="9">
        <v>0</v>
      </c>
      <c r="N571" s="9">
        <v>0</v>
      </c>
    </row>
    <row r="572" spans="1:14">
      <c r="A572" s="1">
        <v>565</v>
      </c>
      <c r="B572" s="17" t="s">
        <v>11</v>
      </c>
      <c r="C572" s="50">
        <v>0</v>
      </c>
      <c r="D572" s="54">
        <v>0</v>
      </c>
      <c r="E572" s="54">
        <v>0</v>
      </c>
      <c r="F572" s="54">
        <v>0</v>
      </c>
      <c r="G572" s="54">
        <v>0</v>
      </c>
      <c r="H572" s="54">
        <v>0</v>
      </c>
      <c r="I572" s="54">
        <v>0</v>
      </c>
      <c r="J572" s="54">
        <v>0</v>
      </c>
      <c r="K572" s="54">
        <v>0</v>
      </c>
      <c r="L572" s="54">
        <v>0</v>
      </c>
      <c r="M572" s="54">
        <v>0</v>
      </c>
      <c r="N572" s="55">
        <v>0</v>
      </c>
    </row>
    <row r="573" spans="1:14" ht="38.25">
      <c r="A573" s="1">
        <v>566</v>
      </c>
      <c r="B573" s="59" t="s">
        <v>148</v>
      </c>
      <c r="C573" s="50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5"/>
    </row>
    <row r="574" spans="1:14">
      <c r="A574" s="1">
        <v>567</v>
      </c>
      <c r="B574" s="49" t="s">
        <v>18</v>
      </c>
      <c r="C574" s="50">
        <v>13.7</v>
      </c>
      <c r="D574" s="54">
        <v>0</v>
      </c>
      <c r="E574" s="54">
        <v>0</v>
      </c>
      <c r="F574" s="54">
        <v>0</v>
      </c>
      <c r="G574" s="54">
        <v>0</v>
      </c>
      <c r="H574" s="54">
        <v>0</v>
      </c>
      <c r="I574" s="54">
        <v>13.7</v>
      </c>
      <c r="J574" s="54">
        <v>0</v>
      </c>
      <c r="K574" s="54">
        <v>0</v>
      </c>
      <c r="L574" s="54">
        <v>0</v>
      </c>
      <c r="M574" s="54">
        <v>0</v>
      </c>
      <c r="N574" s="55">
        <v>0</v>
      </c>
    </row>
    <row r="575" spans="1:14">
      <c r="A575" s="1">
        <v>568</v>
      </c>
      <c r="B575" s="49" t="s">
        <v>8</v>
      </c>
      <c r="C575" s="50">
        <v>0</v>
      </c>
      <c r="D575" s="54">
        <v>0</v>
      </c>
      <c r="E575" s="54">
        <v>0</v>
      </c>
      <c r="F575" s="54">
        <v>0</v>
      </c>
      <c r="G575" s="54">
        <v>0</v>
      </c>
      <c r="H575" s="54">
        <v>0</v>
      </c>
      <c r="I575" s="54">
        <v>0</v>
      </c>
      <c r="J575" s="54">
        <v>0</v>
      </c>
      <c r="K575" s="54">
        <v>0</v>
      </c>
      <c r="L575" s="54">
        <v>0</v>
      </c>
      <c r="M575" s="54">
        <v>0</v>
      </c>
      <c r="N575" s="55">
        <v>0</v>
      </c>
    </row>
    <row r="576" spans="1:14">
      <c r="A576" s="1">
        <v>569</v>
      </c>
      <c r="B576" s="49" t="s">
        <v>40</v>
      </c>
      <c r="C576" s="50">
        <v>0</v>
      </c>
      <c r="D576" s="54">
        <v>0</v>
      </c>
      <c r="E576" s="54">
        <v>0</v>
      </c>
      <c r="F576" s="54">
        <v>0</v>
      </c>
      <c r="G576" s="54">
        <v>0</v>
      </c>
      <c r="H576" s="54">
        <v>0</v>
      </c>
      <c r="I576" s="54">
        <v>0</v>
      </c>
      <c r="J576" s="54">
        <v>0</v>
      </c>
      <c r="K576" s="54">
        <v>0</v>
      </c>
      <c r="L576" s="54">
        <v>0</v>
      </c>
      <c r="M576" s="54">
        <v>0</v>
      </c>
      <c r="N576" s="55">
        <v>0</v>
      </c>
    </row>
    <row r="577" spans="1:14">
      <c r="A577" s="1">
        <v>570</v>
      </c>
      <c r="B577" s="49" t="s">
        <v>10</v>
      </c>
      <c r="C577" s="50">
        <v>13.78</v>
      </c>
      <c r="D577" s="54">
        <v>0</v>
      </c>
      <c r="E577" s="54">
        <v>0</v>
      </c>
      <c r="F577" s="54">
        <v>0</v>
      </c>
      <c r="G577" s="54">
        <v>0</v>
      </c>
      <c r="H577" s="54">
        <v>0</v>
      </c>
      <c r="I577" s="54">
        <v>13.7</v>
      </c>
      <c r="J577" s="54">
        <v>0</v>
      </c>
      <c r="K577" s="54">
        <v>0</v>
      </c>
      <c r="L577" s="54">
        <v>0</v>
      </c>
      <c r="M577" s="54">
        <v>0</v>
      </c>
      <c r="N577" s="55">
        <v>0</v>
      </c>
    </row>
    <row r="578" spans="1:14">
      <c r="A578" s="1">
        <v>571</v>
      </c>
      <c r="B578" s="49" t="s">
        <v>11</v>
      </c>
      <c r="C578" s="50">
        <v>0</v>
      </c>
      <c r="D578" s="54">
        <v>0</v>
      </c>
      <c r="E578" s="54">
        <v>0</v>
      </c>
      <c r="F578" s="54">
        <v>0</v>
      </c>
      <c r="G578" s="54">
        <v>0</v>
      </c>
      <c r="H578" s="54">
        <v>0</v>
      </c>
      <c r="I578" s="54">
        <v>0</v>
      </c>
      <c r="J578" s="54">
        <v>0</v>
      </c>
      <c r="K578" s="54">
        <v>0</v>
      </c>
      <c r="L578" s="54">
        <v>0</v>
      </c>
      <c r="M578" s="54">
        <v>0</v>
      </c>
      <c r="N578" s="55">
        <v>0</v>
      </c>
    </row>
    <row r="579" spans="1:14">
      <c r="A579" s="1">
        <v>572</v>
      </c>
      <c r="B579" s="59" t="s">
        <v>150</v>
      </c>
      <c r="C579" s="50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5"/>
    </row>
    <row r="580" spans="1:14">
      <c r="A580" s="1">
        <v>573</v>
      </c>
      <c r="B580" s="49" t="s">
        <v>18</v>
      </c>
      <c r="C580" s="50">
        <v>600</v>
      </c>
      <c r="D580" s="54">
        <v>0</v>
      </c>
      <c r="E580" s="54">
        <v>0</v>
      </c>
      <c r="F580" s="54">
        <v>0</v>
      </c>
      <c r="G580" s="54">
        <v>0</v>
      </c>
      <c r="H580" s="54">
        <v>0</v>
      </c>
      <c r="I580" s="54"/>
      <c r="J580" s="54">
        <v>600</v>
      </c>
      <c r="K580" s="54">
        <v>0</v>
      </c>
      <c r="L580" s="54">
        <v>0</v>
      </c>
      <c r="M580" s="54">
        <v>0</v>
      </c>
      <c r="N580" s="55">
        <v>0</v>
      </c>
    </row>
    <row r="581" spans="1:14">
      <c r="A581" s="1">
        <v>574</v>
      </c>
      <c r="B581" s="49" t="s">
        <v>8</v>
      </c>
      <c r="C581" s="50">
        <v>0</v>
      </c>
      <c r="D581" s="54">
        <v>0</v>
      </c>
      <c r="E581" s="54">
        <v>0</v>
      </c>
      <c r="F581" s="54">
        <v>0</v>
      </c>
      <c r="G581" s="54">
        <v>0</v>
      </c>
      <c r="H581" s="54">
        <v>0</v>
      </c>
      <c r="I581" s="54">
        <v>0</v>
      </c>
      <c r="J581" s="54">
        <v>0</v>
      </c>
      <c r="K581" s="54">
        <v>0</v>
      </c>
      <c r="L581" s="54">
        <v>0</v>
      </c>
      <c r="M581" s="54">
        <v>0</v>
      </c>
      <c r="N581" s="55">
        <v>0</v>
      </c>
    </row>
    <row r="582" spans="1:14">
      <c r="A582" s="1">
        <v>575</v>
      </c>
      <c r="B582" s="49" t="s">
        <v>40</v>
      </c>
      <c r="C582" s="50">
        <v>0</v>
      </c>
      <c r="D582" s="54">
        <v>0</v>
      </c>
      <c r="E582" s="54">
        <v>0</v>
      </c>
      <c r="F582" s="54">
        <v>0</v>
      </c>
      <c r="G582" s="54">
        <v>0</v>
      </c>
      <c r="H582" s="54">
        <v>0</v>
      </c>
      <c r="I582" s="54">
        <v>0</v>
      </c>
      <c r="J582" s="54">
        <v>0</v>
      </c>
      <c r="K582" s="54">
        <v>0</v>
      </c>
      <c r="L582" s="54">
        <v>0</v>
      </c>
      <c r="M582" s="54">
        <v>0</v>
      </c>
      <c r="N582" s="55">
        <v>0</v>
      </c>
    </row>
    <row r="583" spans="1:14">
      <c r="A583" s="1">
        <v>576</v>
      </c>
      <c r="B583" s="49" t="s">
        <v>41</v>
      </c>
      <c r="C583" s="50">
        <v>600</v>
      </c>
      <c r="D583" s="54">
        <v>0</v>
      </c>
      <c r="E583" s="54">
        <v>0</v>
      </c>
      <c r="F583" s="54">
        <v>0</v>
      </c>
      <c r="G583" s="54">
        <v>0</v>
      </c>
      <c r="H583" s="54">
        <v>0</v>
      </c>
      <c r="I583" s="54">
        <v>0</v>
      </c>
      <c r="J583" s="54">
        <v>600</v>
      </c>
      <c r="K583" s="54">
        <v>0</v>
      </c>
      <c r="L583" s="54">
        <v>0</v>
      </c>
      <c r="M583" s="54">
        <v>0</v>
      </c>
      <c r="N583" s="55">
        <v>0</v>
      </c>
    </row>
    <row r="584" spans="1:14" ht="26.25" customHeight="1">
      <c r="A584" s="1">
        <v>577</v>
      </c>
      <c r="B584" s="49" t="s">
        <v>11</v>
      </c>
      <c r="C584" s="54">
        <v>0</v>
      </c>
      <c r="D584" s="54">
        <v>0</v>
      </c>
      <c r="E584" s="54">
        <v>0</v>
      </c>
      <c r="F584" s="54">
        <v>0</v>
      </c>
      <c r="G584" s="54">
        <v>0</v>
      </c>
      <c r="H584" s="54">
        <v>0</v>
      </c>
      <c r="I584" s="54">
        <v>0</v>
      </c>
      <c r="J584" s="54">
        <v>0</v>
      </c>
      <c r="K584" s="54">
        <v>0</v>
      </c>
      <c r="L584" s="54">
        <v>0</v>
      </c>
      <c r="M584" s="54">
        <v>0</v>
      </c>
      <c r="N584" s="54">
        <v>0</v>
      </c>
    </row>
    <row r="585" spans="1:14">
      <c r="A585" s="1">
        <v>578</v>
      </c>
      <c r="B585" s="96" t="s">
        <v>84</v>
      </c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4"/>
      <c r="N585" s="26"/>
    </row>
    <row r="586" spans="1:14" ht="28.5">
      <c r="A586" s="1">
        <v>579</v>
      </c>
      <c r="B586" s="25" t="s">
        <v>85</v>
      </c>
      <c r="C586" s="26">
        <v>157791.50657999999</v>
      </c>
      <c r="D586" s="26">
        <v>18071.241000000002</v>
      </c>
      <c r="E586" s="26">
        <v>5380.0119999999997</v>
      </c>
      <c r="F586" s="26">
        <v>5655.6973600000001</v>
      </c>
      <c r="G586" s="26">
        <v>104407.94500000001</v>
      </c>
      <c r="H586" s="26">
        <v>8787.59</v>
      </c>
      <c r="I586" s="26">
        <v>7938.2212200000004</v>
      </c>
      <c r="J586" s="26">
        <v>7550.8</v>
      </c>
      <c r="K586" s="26">
        <v>0</v>
      </c>
      <c r="L586" s="26">
        <v>0</v>
      </c>
      <c r="M586" s="26">
        <v>0</v>
      </c>
      <c r="N586" s="26">
        <f t="shared" ref="N586" si="157">SUM(N593+N599+N605+N611+N617+N623+N629+N635+N641+N647+N653+N659+N666+N672+N678+N697+N703)</f>
        <v>0</v>
      </c>
    </row>
    <row r="587" spans="1:14">
      <c r="A587" s="1">
        <v>580</v>
      </c>
      <c r="B587" s="7" t="s">
        <v>8</v>
      </c>
      <c r="C587" s="26">
        <v>0</v>
      </c>
      <c r="D587" s="26">
        <v>0</v>
      </c>
      <c r="E587" s="26">
        <v>0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  <c r="L587" s="26">
        <v>0</v>
      </c>
      <c r="M587" s="26">
        <v>0</v>
      </c>
      <c r="N587" s="26">
        <v>0</v>
      </c>
    </row>
    <row r="588" spans="1:14">
      <c r="A588" s="1">
        <v>581</v>
      </c>
      <c r="B588" s="7" t="s">
        <v>9</v>
      </c>
      <c r="C588" s="26">
        <v>100433.2</v>
      </c>
      <c r="D588" s="26">
        <v>10492.3</v>
      </c>
      <c r="E588" s="26">
        <v>79.599999999999994</v>
      </c>
      <c r="F588" s="26">
        <v>222.3</v>
      </c>
      <c r="G588" s="26">
        <v>88804.800000000003</v>
      </c>
      <c r="H588" s="26">
        <v>210.8</v>
      </c>
      <c r="I588" s="26">
        <v>419.6</v>
      </c>
      <c r="J588" s="26">
        <v>203.8</v>
      </c>
      <c r="K588" s="26">
        <v>0</v>
      </c>
      <c r="L588" s="26">
        <v>0</v>
      </c>
      <c r="M588" s="26">
        <v>0</v>
      </c>
      <c r="N588" s="26">
        <v>0</v>
      </c>
    </row>
    <row r="589" spans="1:14">
      <c r="A589" s="1">
        <v>582</v>
      </c>
      <c r="B589" s="7" t="s">
        <v>10</v>
      </c>
      <c r="C589" s="26">
        <v>56731.346579999998</v>
      </c>
      <c r="D589" s="26">
        <v>7578.9409999999998</v>
      </c>
      <c r="E589" s="26">
        <v>5300.4120000000003</v>
      </c>
      <c r="F589" s="26">
        <v>5433.3973599999999</v>
      </c>
      <c r="G589" s="26">
        <v>14976.985000000001</v>
      </c>
      <c r="H589" s="26">
        <v>8576.7900000000009</v>
      </c>
      <c r="I589" s="26">
        <v>7518.62122</v>
      </c>
      <c r="J589" s="26">
        <v>7346.2</v>
      </c>
      <c r="K589" s="26">
        <v>0</v>
      </c>
      <c r="L589" s="26">
        <f t="shared" ref="L589" si="158">SUM(L596+L602+L608+L614+L620+L626+L632+L638+L644+L650+L656+L662+L669+L675+L681+L700+L706)</f>
        <v>0</v>
      </c>
      <c r="M589" s="26">
        <f>SUM(M596+M602+M608+M614+M620+M626+M632+M638+M644+M650+M656+M662+M669+M675+M681+M700+M706)</f>
        <v>0</v>
      </c>
      <c r="N589" s="26">
        <f>SUM(N596+N602+N608+N614+N620+N626+N632+N638+N644+N650+N656+N662+N669+N675+N681+N700+N706)</f>
        <v>0</v>
      </c>
    </row>
    <row r="590" spans="1:14" ht="24" customHeight="1">
      <c r="A590" s="1">
        <v>583</v>
      </c>
      <c r="B590" s="7" t="s">
        <v>11</v>
      </c>
      <c r="C590" s="26">
        <f t="shared" ref="C590:N590" si="159">SUM(C597+C603+C609+C615+C621+C627+C633+C639+C645+C651+C657+C663+C670+C676+C682+C701+C707)</f>
        <v>626.16</v>
      </c>
      <c r="D590" s="26">
        <f t="shared" si="159"/>
        <v>0</v>
      </c>
      <c r="E590" s="26">
        <f t="shared" si="159"/>
        <v>0</v>
      </c>
      <c r="F590" s="26">
        <f t="shared" si="159"/>
        <v>0</v>
      </c>
      <c r="G590" s="26">
        <v>626.16</v>
      </c>
      <c r="H590" s="26">
        <f t="shared" si="159"/>
        <v>0</v>
      </c>
      <c r="I590" s="26">
        <f t="shared" si="159"/>
        <v>0</v>
      </c>
      <c r="J590" s="26">
        <f t="shared" si="159"/>
        <v>0</v>
      </c>
      <c r="K590" s="26">
        <f t="shared" si="159"/>
        <v>0</v>
      </c>
      <c r="L590" s="26">
        <f t="shared" si="159"/>
        <v>0</v>
      </c>
      <c r="M590" s="26">
        <f t="shared" si="159"/>
        <v>0</v>
      </c>
      <c r="N590" s="26">
        <f t="shared" si="159"/>
        <v>0</v>
      </c>
    </row>
    <row r="591" spans="1:14">
      <c r="A591" s="1">
        <v>584</v>
      </c>
      <c r="B591" s="85" t="s">
        <v>86</v>
      </c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4"/>
      <c r="N591" s="21"/>
    </row>
    <row r="592" spans="1:14" ht="38.25">
      <c r="A592" s="1">
        <v>585</v>
      </c>
      <c r="B592" s="7" t="s">
        <v>87</v>
      </c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</row>
    <row r="593" spans="1:14">
      <c r="A593" s="1">
        <v>586</v>
      </c>
      <c r="B593" s="22" t="s">
        <v>18</v>
      </c>
      <c r="C593" s="18">
        <v>6651.8882000000003</v>
      </c>
      <c r="D593" s="9">
        <v>734.39300000000003</v>
      </c>
      <c r="E593" s="9">
        <v>372.99700000000001</v>
      </c>
      <c r="F593" s="9">
        <v>468.24119999999999</v>
      </c>
      <c r="G593" s="9">
        <v>424</v>
      </c>
      <c r="H593" s="9">
        <v>4652.2569999999996</v>
      </c>
      <c r="I593" s="9">
        <v>0</v>
      </c>
      <c r="J593" s="9">
        <v>0</v>
      </c>
      <c r="K593" s="9">
        <v>0</v>
      </c>
      <c r="L593" s="9">
        <v>0</v>
      </c>
      <c r="M593" s="9">
        <v>0</v>
      </c>
      <c r="N593" s="9">
        <v>0</v>
      </c>
    </row>
    <row r="594" spans="1:14">
      <c r="A594" s="1">
        <v>587</v>
      </c>
      <c r="B594" s="17" t="s">
        <v>8</v>
      </c>
      <c r="C594" s="18">
        <f t="shared" ref="C594" si="160">SUM(D594:J594)</f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  <c r="I594" s="9">
        <v>0</v>
      </c>
      <c r="J594" s="9">
        <v>0</v>
      </c>
      <c r="K594" s="9">
        <v>0</v>
      </c>
      <c r="L594" s="9">
        <v>0</v>
      </c>
      <c r="M594" s="9">
        <v>0</v>
      </c>
      <c r="N594" s="9">
        <v>0</v>
      </c>
    </row>
    <row r="595" spans="1:14">
      <c r="A595" s="1">
        <v>588</v>
      </c>
      <c r="B595" s="17" t="s">
        <v>9</v>
      </c>
      <c r="C595" s="18">
        <v>0</v>
      </c>
      <c r="D595" s="9">
        <v>0</v>
      </c>
      <c r="E595" s="9">
        <v>0</v>
      </c>
      <c r="F595" s="30">
        <v>0</v>
      </c>
      <c r="G595" s="30">
        <v>0</v>
      </c>
      <c r="H595" s="30">
        <v>4652.2569999999996</v>
      </c>
      <c r="I595" s="30">
        <v>0</v>
      </c>
      <c r="J595" s="9">
        <v>0</v>
      </c>
      <c r="K595" s="30">
        <v>0</v>
      </c>
      <c r="L595" s="30">
        <v>0</v>
      </c>
      <c r="M595" s="30">
        <v>0</v>
      </c>
      <c r="N595" s="9">
        <v>0</v>
      </c>
    </row>
    <row r="596" spans="1:14" ht="17.25" customHeight="1">
      <c r="A596" s="1">
        <v>589</v>
      </c>
      <c r="B596" s="17" t="s">
        <v>10</v>
      </c>
      <c r="C596" s="18">
        <v>6651.8882000000003</v>
      </c>
      <c r="D596" s="9">
        <v>734.39300000000003</v>
      </c>
      <c r="E596" s="9">
        <v>372.99700000000001</v>
      </c>
      <c r="F596" s="9">
        <v>468.24119999999999</v>
      </c>
      <c r="G596" s="9">
        <v>424</v>
      </c>
      <c r="H596" s="9">
        <v>4652.2569999999996</v>
      </c>
      <c r="I596" s="9">
        <v>0</v>
      </c>
      <c r="J596" s="9">
        <v>0</v>
      </c>
      <c r="K596" s="9">
        <v>0</v>
      </c>
      <c r="L596" s="9">
        <v>0</v>
      </c>
      <c r="M596" s="9">
        <v>0</v>
      </c>
      <c r="N596" s="9">
        <v>0</v>
      </c>
    </row>
    <row r="597" spans="1:14">
      <c r="A597" s="1">
        <v>590</v>
      </c>
      <c r="B597" s="17" t="s">
        <v>11</v>
      </c>
      <c r="C597" s="18">
        <f t="shared" ref="C597:N600" si="161">SUM(D597:J597)</f>
        <v>0</v>
      </c>
      <c r="D597" s="18">
        <f t="shared" si="161"/>
        <v>0</v>
      </c>
      <c r="E597" s="18">
        <f t="shared" si="161"/>
        <v>0</v>
      </c>
      <c r="F597" s="18">
        <f t="shared" si="161"/>
        <v>0</v>
      </c>
      <c r="G597" s="18">
        <f t="shared" si="161"/>
        <v>0</v>
      </c>
      <c r="H597" s="18">
        <f t="shared" si="161"/>
        <v>0</v>
      </c>
      <c r="I597" s="18">
        <f t="shared" si="161"/>
        <v>0</v>
      </c>
      <c r="J597" s="18">
        <f t="shared" si="161"/>
        <v>0</v>
      </c>
      <c r="K597" s="18">
        <f t="shared" si="161"/>
        <v>0</v>
      </c>
      <c r="L597" s="18">
        <f t="shared" si="161"/>
        <v>0</v>
      </c>
      <c r="M597" s="18">
        <f t="shared" si="161"/>
        <v>0</v>
      </c>
      <c r="N597" s="18">
        <f t="shared" si="161"/>
        <v>0</v>
      </c>
    </row>
    <row r="598" spans="1:14">
      <c r="A598" s="1">
        <v>591</v>
      </c>
      <c r="B598" s="7" t="s">
        <v>88</v>
      </c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</row>
    <row r="599" spans="1:14">
      <c r="A599" s="1">
        <v>592</v>
      </c>
      <c r="B599" s="22" t="s">
        <v>18</v>
      </c>
      <c r="C599" s="18">
        <v>200</v>
      </c>
      <c r="D599" s="9">
        <v>200</v>
      </c>
      <c r="E599" s="9">
        <v>0</v>
      </c>
      <c r="F599" s="9">
        <v>0</v>
      </c>
      <c r="G599" s="9">
        <v>0</v>
      </c>
      <c r="H599" s="9">
        <v>0</v>
      </c>
      <c r="I599" s="9">
        <v>0</v>
      </c>
      <c r="J599" s="9">
        <v>0</v>
      </c>
      <c r="K599" s="9">
        <v>0</v>
      </c>
      <c r="L599" s="9">
        <v>0</v>
      </c>
      <c r="M599" s="9">
        <v>0</v>
      </c>
      <c r="N599" s="9">
        <v>0</v>
      </c>
    </row>
    <row r="600" spans="1:14">
      <c r="A600" s="1">
        <v>593</v>
      </c>
      <c r="B600" s="17" t="s">
        <v>8</v>
      </c>
      <c r="C600" s="18">
        <f t="shared" si="161"/>
        <v>0</v>
      </c>
      <c r="D600" s="9">
        <v>0</v>
      </c>
      <c r="E600" s="9">
        <v>0</v>
      </c>
      <c r="F600" s="9">
        <v>0</v>
      </c>
      <c r="G600" s="9">
        <v>0</v>
      </c>
      <c r="H600" s="9">
        <v>0</v>
      </c>
      <c r="I600" s="9">
        <v>0</v>
      </c>
      <c r="J600" s="9">
        <v>0</v>
      </c>
      <c r="K600" s="9">
        <v>0</v>
      </c>
      <c r="L600" s="9">
        <v>0</v>
      </c>
      <c r="M600" s="9">
        <v>0</v>
      </c>
      <c r="N600" s="9">
        <v>0</v>
      </c>
    </row>
    <row r="601" spans="1:14">
      <c r="A601" s="1">
        <v>594</v>
      </c>
      <c r="B601" s="17" t="s">
        <v>9</v>
      </c>
      <c r="C601" s="18">
        <v>0</v>
      </c>
      <c r="D601" s="9"/>
      <c r="E601" s="9">
        <v>0</v>
      </c>
      <c r="F601" s="9">
        <v>0</v>
      </c>
      <c r="G601" s="9">
        <v>0</v>
      </c>
      <c r="H601" s="30">
        <v>0</v>
      </c>
      <c r="I601" s="30">
        <v>0</v>
      </c>
      <c r="J601" s="9">
        <v>0</v>
      </c>
      <c r="K601" s="9">
        <v>0</v>
      </c>
      <c r="L601" s="30">
        <v>0</v>
      </c>
      <c r="M601" s="30">
        <v>0</v>
      </c>
      <c r="N601" s="9">
        <v>0</v>
      </c>
    </row>
    <row r="602" spans="1:14" ht="19.5" customHeight="1">
      <c r="A602" s="1">
        <v>595</v>
      </c>
      <c r="B602" s="17" t="s">
        <v>10</v>
      </c>
      <c r="C602" s="18">
        <v>200</v>
      </c>
      <c r="D602" s="9">
        <v>200</v>
      </c>
      <c r="E602" s="9">
        <v>0</v>
      </c>
      <c r="F602" s="9">
        <v>0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0</v>
      </c>
      <c r="N602" s="9">
        <v>0</v>
      </c>
    </row>
    <row r="603" spans="1:14">
      <c r="A603" s="1">
        <v>596</v>
      </c>
      <c r="B603" s="17" t="s">
        <v>11</v>
      </c>
      <c r="C603" s="9">
        <v>0</v>
      </c>
      <c r="D603" s="9">
        <v>0</v>
      </c>
      <c r="E603" s="9">
        <v>0</v>
      </c>
      <c r="F603" s="9">
        <v>0</v>
      </c>
      <c r="G603" s="9">
        <v>0</v>
      </c>
      <c r="H603" s="9">
        <v>0</v>
      </c>
      <c r="I603" s="9">
        <v>0</v>
      </c>
      <c r="J603" s="9">
        <v>0</v>
      </c>
      <c r="K603" s="9">
        <v>0</v>
      </c>
      <c r="L603" s="9">
        <v>0</v>
      </c>
      <c r="M603" s="9">
        <v>0</v>
      </c>
      <c r="N603" s="9">
        <v>0</v>
      </c>
    </row>
    <row r="604" spans="1:14" ht="38.25">
      <c r="A604" s="1">
        <v>597</v>
      </c>
      <c r="B604" s="7" t="s">
        <v>89</v>
      </c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</row>
    <row r="605" spans="1:14">
      <c r="A605" s="1">
        <v>598</v>
      </c>
      <c r="B605" s="22" t="s">
        <v>18</v>
      </c>
      <c r="C605" s="18">
        <v>50</v>
      </c>
      <c r="D605" s="9">
        <v>50</v>
      </c>
      <c r="E605" s="9">
        <v>0</v>
      </c>
      <c r="F605" s="9">
        <v>0</v>
      </c>
      <c r="G605" s="9">
        <v>0</v>
      </c>
      <c r="H605" s="9">
        <v>0</v>
      </c>
      <c r="I605" s="9">
        <v>0</v>
      </c>
      <c r="J605" s="9">
        <v>0</v>
      </c>
      <c r="K605" s="9">
        <v>0</v>
      </c>
      <c r="L605" s="9">
        <v>0</v>
      </c>
      <c r="M605" s="9">
        <v>0</v>
      </c>
      <c r="N605" s="9">
        <v>0</v>
      </c>
    </row>
    <row r="606" spans="1:14">
      <c r="A606" s="1">
        <v>599</v>
      </c>
      <c r="B606" s="17" t="s">
        <v>8</v>
      </c>
      <c r="C606" s="18">
        <f t="shared" ref="C606" si="162">SUM(D606:J606)</f>
        <v>0</v>
      </c>
      <c r="D606" s="9">
        <v>0</v>
      </c>
      <c r="E606" s="9">
        <v>0</v>
      </c>
      <c r="F606" s="9">
        <v>0</v>
      </c>
      <c r="G606" s="9">
        <v>0</v>
      </c>
      <c r="H606" s="9">
        <v>0</v>
      </c>
      <c r="I606" s="9">
        <v>0</v>
      </c>
      <c r="J606" s="9">
        <v>0</v>
      </c>
      <c r="K606" s="9">
        <v>0</v>
      </c>
      <c r="L606" s="9">
        <v>0</v>
      </c>
      <c r="M606" s="9">
        <v>0</v>
      </c>
      <c r="N606" s="9">
        <v>0</v>
      </c>
    </row>
    <row r="607" spans="1:14">
      <c r="A607" s="1">
        <v>600</v>
      </c>
      <c r="B607" s="17" t="s">
        <v>9</v>
      </c>
      <c r="C607" s="18">
        <v>0</v>
      </c>
      <c r="D607" s="9">
        <v>0</v>
      </c>
      <c r="E607" s="9">
        <v>0</v>
      </c>
      <c r="F607" s="9">
        <v>0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</row>
    <row r="608" spans="1:14">
      <c r="A608" s="1">
        <v>601</v>
      </c>
      <c r="B608" s="17" t="s">
        <v>10</v>
      </c>
      <c r="C608" s="18">
        <v>50</v>
      </c>
      <c r="D608" s="9">
        <v>50</v>
      </c>
      <c r="E608" s="9">
        <v>0</v>
      </c>
      <c r="F608" s="9">
        <v>0</v>
      </c>
      <c r="G608" s="9">
        <v>0</v>
      </c>
      <c r="H608" s="9">
        <v>0</v>
      </c>
      <c r="I608" s="9">
        <v>0</v>
      </c>
      <c r="J608" s="9">
        <v>0</v>
      </c>
      <c r="K608" s="9">
        <v>0</v>
      </c>
      <c r="L608" s="9">
        <v>0</v>
      </c>
      <c r="M608" s="9">
        <v>0</v>
      </c>
      <c r="N608" s="9">
        <v>0</v>
      </c>
    </row>
    <row r="609" spans="1:14">
      <c r="A609" s="1">
        <v>602</v>
      </c>
      <c r="B609" s="17" t="s">
        <v>11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  <c r="I609" s="9">
        <v>0</v>
      </c>
      <c r="J609" s="9">
        <v>0</v>
      </c>
      <c r="K609" s="9">
        <v>0</v>
      </c>
      <c r="L609" s="9">
        <v>0</v>
      </c>
      <c r="M609" s="9">
        <v>0</v>
      </c>
      <c r="N609" s="9">
        <v>0</v>
      </c>
    </row>
    <row r="610" spans="1:14">
      <c r="A610" s="1">
        <v>603</v>
      </c>
      <c r="B610" s="34" t="s">
        <v>90</v>
      </c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</row>
    <row r="611" spans="1:14">
      <c r="A611" s="1">
        <v>604</v>
      </c>
      <c r="B611" s="22" t="s">
        <v>18</v>
      </c>
      <c r="C611" s="18">
        <v>500</v>
      </c>
      <c r="D611" s="9">
        <v>0</v>
      </c>
      <c r="E611" s="9">
        <v>0</v>
      </c>
      <c r="F611" s="9">
        <v>500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</row>
    <row r="612" spans="1:14">
      <c r="A612" s="1">
        <v>605</v>
      </c>
      <c r="B612" s="17" t="s">
        <v>8</v>
      </c>
      <c r="C612" s="18">
        <f t="shared" ref="C612" si="163">SUM(D612:J612)</f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  <c r="I612" s="9">
        <v>0</v>
      </c>
      <c r="J612" s="9">
        <v>0</v>
      </c>
      <c r="K612" s="9">
        <v>0</v>
      </c>
      <c r="L612" s="9">
        <v>0</v>
      </c>
      <c r="M612" s="9">
        <v>0</v>
      </c>
      <c r="N612" s="9">
        <v>0</v>
      </c>
    </row>
    <row r="613" spans="1:14">
      <c r="A613" s="1">
        <v>606</v>
      </c>
      <c r="B613" s="17" t="s">
        <v>9</v>
      </c>
      <c r="C613" s="18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</row>
    <row r="614" spans="1:14">
      <c r="A614" s="1">
        <v>607</v>
      </c>
      <c r="B614" s="17" t="s">
        <v>10</v>
      </c>
      <c r="C614" s="18">
        <v>500</v>
      </c>
      <c r="D614" s="9">
        <v>0</v>
      </c>
      <c r="E614" s="9">
        <v>0</v>
      </c>
      <c r="F614" s="9">
        <v>500</v>
      </c>
      <c r="G614" s="9">
        <v>0</v>
      </c>
      <c r="H614" s="9">
        <v>0</v>
      </c>
      <c r="I614" s="9">
        <v>0</v>
      </c>
      <c r="J614" s="9">
        <v>0</v>
      </c>
      <c r="K614" s="9">
        <v>0</v>
      </c>
      <c r="L614" s="9">
        <v>0</v>
      </c>
      <c r="M614" s="9">
        <v>0</v>
      </c>
      <c r="N614" s="9">
        <v>0</v>
      </c>
    </row>
    <row r="615" spans="1:14">
      <c r="A615" s="1">
        <v>608</v>
      </c>
      <c r="B615" s="17" t="s">
        <v>11</v>
      </c>
      <c r="C615" s="18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  <c r="I615" s="9">
        <v>0</v>
      </c>
      <c r="J615" s="9">
        <v>0</v>
      </c>
      <c r="K615" s="9">
        <v>0</v>
      </c>
      <c r="L615" s="9">
        <v>0</v>
      </c>
      <c r="M615" s="9">
        <v>0</v>
      </c>
      <c r="N615" s="9">
        <v>0</v>
      </c>
    </row>
    <row r="616" spans="1:14">
      <c r="A616" s="1">
        <v>609</v>
      </c>
      <c r="B616" s="7" t="s">
        <v>114</v>
      </c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</row>
    <row r="617" spans="1:14">
      <c r="A617" s="1">
        <v>610</v>
      </c>
      <c r="B617" s="22" t="s">
        <v>18</v>
      </c>
      <c r="C617" s="9">
        <v>8821.4166999999998</v>
      </c>
      <c r="D617" s="9">
        <v>0</v>
      </c>
      <c r="E617" s="9">
        <v>0</v>
      </c>
      <c r="F617" s="9">
        <v>0</v>
      </c>
      <c r="G617" s="9">
        <v>3122.3049999999998</v>
      </c>
      <c r="H617" s="9">
        <v>0</v>
      </c>
      <c r="I617" s="9">
        <v>3302.1116999999999</v>
      </c>
      <c r="J617" s="9">
        <v>2397</v>
      </c>
      <c r="K617" s="9">
        <v>0</v>
      </c>
      <c r="L617" s="9">
        <v>0</v>
      </c>
      <c r="M617" s="9">
        <v>0</v>
      </c>
      <c r="N617" s="9">
        <v>0</v>
      </c>
    </row>
    <row r="618" spans="1:14">
      <c r="A618" s="1">
        <v>611</v>
      </c>
      <c r="B618" s="17" t="s">
        <v>8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  <c r="I618" s="9">
        <v>0</v>
      </c>
      <c r="J618" s="9">
        <v>0</v>
      </c>
      <c r="K618" s="9">
        <v>0</v>
      </c>
      <c r="L618" s="9">
        <v>0</v>
      </c>
      <c r="M618" s="9">
        <v>0</v>
      </c>
      <c r="N618" s="9">
        <v>0</v>
      </c>
    </row>
    <row r="619" spans="1:14">
      <c r="A619" s="1">
        <v>612</v>
      </c>
      <c r="B619" s="17" t="s">
        <v>9</v>
      </c>
      <c r="C619" s="9">
        <v>0</v>
      </c>
      <c r="D619" s="9">
        <v>0</v>
      </c>
      <c r="E619" s="9">
        <v>0</v>
      </c>
      <c r="F619" s="9">
        <v>0</v>
      </c>
      <c r="G619" s="9">
        <v>0</v>
      </c>
      <c r="H619" s="9">
        <v>0</v>
      </c>
      <c r="I619" s="9">
        <v>0</v>
      </c>
      <c r="J619" s="9">
        <v>0</v>
      </c>
      <c r="K619" s="9">
        <v>0</v>
      </c>
      <c r="L619" s="9">
        <v>0</v>
      </c>
      <c r="M619" s="9">
        <v>0</v>
      </c>
      <c r="N619" s="9">
        <v>0</v>
      </c>
    </row>
    <row r="620" spans="1:14">
      <c r="A620" s="1">
        <v>613</v>
      </c>
      <c r="B620" s="17" t="s">
        <v>10</v>
      </c>
      <c r="C620" s="9">
        <v>8821.4166999999998</v>
      </c>
      <c r="D620" s="9">
        <v>0</v>
      </c>
      <c r="E620" s="9">
        <v>0</v>
      </c>
      <c r="F620" s="9">
        <v>0</v>
      </c>
      <c r="G620" s="9">
        <v>3122.3049999999998</v>
      </c>
      <c r="H620" s="9">
        <v>0</v>
      </c>
      <c r="I620" s="9">
        <v>3302.1116999999999</v>
      </c>
      <c r="J620" s="9">
        <v>2397</v>
      </c>
      <c r="K620" s="9">
        <v>0</v>
      </c>
      <c r="L620" s="9">
        <v>0</v>
      </c>
      <c r="M620" s="9">
        <v>0</v>
      </c>
      <c r="N620" s="9">
        <v>0</v>
      </c>
    </row>
    <row r="621" spans="1:14">
      <c r="A621" s="1">
        <v>614</v>
      </c>
      <c r="B621" s="17" t="s">
        <v>11</v>
      </c>
      <c r="C621" s="18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</row>
    <row r="622" spans="1:14" ht="25.5">
      <c r="A622" s="1">
        <v>615</v>
      </c>
      <c r="B622" s="7" t="s">
        <v>113</v>
      </c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</row>
    <row r="623" spans="1:14">
      <c r="A623" s="1">
        <v>616</v>
      </c>
      <c r="B623" s="22" t="s">
        <v>18</v>
      </c>
      <c r="C623" s="9">
        <v>415.38</v>
      </c>
      <c r="D623" s="9">
        <v>0</v>
      </c>
      <c r="E623" s="9">
        <v>0</v>
      </c>
      <c r="F623" s="9">
        <v>0</v>
      </c>
      <c r="G623" s="9">
        <v>415.38</v>
      </c>
      <c r="H623" s="9">
        <v>0</v>
      </c>
      <c r="I623" s="9">
        <v>0</v>
      </c>
      <c r="J623" s="9">
        <v>0</v>
      </c>
      <c r="K623" s="9">
        <v>0</v>
      </c>
      <c r="L623" s="9">
        <v>0</v>
      </c>
      <c r="M623" s="9">
        <v>0</v>
      </c>
      <c r="N623" s="9">
        <v>0</v>
      </c>
    </row>
    <row r="624" spans="1:14">
      <c r="A624" s="1">
        <v>617</v>
      </c>
      <c r="B624" s="17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  <c r="I624" s="9">
        <v>0</v>
      </c>
      <c r="J624" s="9">
        <v>0</v>
      </c>
      <c r="K624" s="9">
        <v>0</v>
      </c>
      <c r="L624" s="9">
        <v>0</v>
      </c>
      <c r="M624" s="9">
        <v>0</v>
      </c>
      <c r="N624" s="9">
        <v>0</v>
      </c>
    </row>
    <row r="625" spans="1:14">
      <c r="A625" s="1">
        <v>618</v>
      </c>
      <c r="B625" s="17" t="s">
        <v>9</v>
      </c>
      <c r="C625" s="9">
        <v>0</v>
      </c>
      <c r="D625" s="9">
        <v>0</v>
      </c>
      <c r="E625" s="9">
        <v>0</v>
      </c>
      <c r="F625" s="9">
        <v>0</v>
      </c>
      <c r="G625" s="9">
        <v>415.38</v>
      </c>
      <c r="H625" s="9">
        <v>0</v>
      </c>
      <c r="I625" s="9">
        <v>0</v>
      </c>
      <c r="J625" s="9">
        <v>0</v>
      </c>
      <c r="K625" s="9">
        <v>0</v>
      </c>
      <c r="L625" s="9">
        <v>0</v>
      </c>
      <c r="M625" s="9">
        <v>0</v>
      </c>
      <c r="N625" s="9">
        <v>0</v>
      </c>
    </row>
    <row r="626" spans="1:14" ht="29.25" customHeight="1">
      <c r="A626" s="1">
        <v>619</v>
      </c>
      <c r="B626" s="17" t="s">
        <v>10</v>
      </c>
      <c r="C626" s="9">
        <v>415.38</v>
      </c>
      <c r="D626" s="9">
        <v>0</v>
      </c>
      <c r="E626" s="9">
        <v>0</v>
      </c>
      <c r="F626" s="9">
        <v>0</v>
      </c>
      <c r="G626" s="9">
        <v>415.38</v>
      </c>
      <c r="H626" s="9">
        <v>0</v>
      </c>
      <c r="I626" s="9">
        <v>0</v>
      </c>
      <c r="J626" s="9">
        <v>0</v>
      </c>
      <c r="K626" s="9">
        <v>0</v>
      </c>
      <c r="L626" s="9">
        <v>0</v>
      </c>
      <c r="M626" s="9">
        <v>0</v>
      </c>
      <c r="N626" s="9">
        <v>0</v>
      </c>
    </row>
    <row r="627" spans="1:14">
      <c r="A627" s="1">
        <v>620</v>
      </c>
      <c r="B627" s="17" t="s">
        <v>11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  <c r="I627" s="9">
        <v>0</v>
      </c>
      <c r="J627" s="9">
        <v>0</v>
      </c>
      <c r="K627" s="9">
        <v>0</v>
      </c>
      <c r="L627" s="9">
        <v>0</v>
      </c>
      <c r="M627" s="9">
        <v>0</v>
      </c>
      <c r="N627" s="9">
        <v>0</v>
      </c>
    </row>
    <row r="628" spans="1:14" ht="25.5">
      <c r="A628" s="1">
        <v>621</v>
      </c>
      <c r="B628" s="7" t="s">
        <v>91</v>
      </c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</row>
    <row r="629" spans="1:14">
      <c r="A629" s="1">
        <v>622</v>
      </c>
      <c r="B629" s="22" t="s">
        <v>18</v>
      </c>
      <c r="C629" s="18">
        <v>58</v>
      </c>
      <c r="D629" s="9">
        <v>58</v>
      </c>
      <c r="E629" s="9">
        <v>0</v>
      </c>
      <c r="F629" s="9">
        <v>0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</row>
    <row r="630" spans="1:14">
      <c r="A630" s="1">
        <v>623</v>
      </c>
      <c r="B630" s="17" t="s">
        <v>8</v>
      </c>
      <c r="C630" s="18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  <c r="I630" s="9">
        <v>0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</row>
    <row r="631" spans="1:14">
      <c r="A631" s="1">
        <v>624</v>
      </c>
      <c r="B631" s="17" t="s">
        <v>9</v>
      </c>
      <c r="C631" s="18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  <c r="I631" s="9">
        <v>0</v>
      </c>
      <c r="J631" s="9">
        <v>0</v>
      </c>
      <c r="K631" s="9">
        <v>0</v>
      </c>
      <c r="L631" s="9">
        <v>0</v>
      </c>
      <c r="M631" s="9">
        <v>0</v>
      </c>
      <c r="N631" s="9">
        <v>0</v>
      </c>
    </row>
    <row r="632" spans="1:14" ht="18.75" customHeight="1">
      <c r="A632" s="1">
        <v>625</v>
      </c>
      <c r="B632" s="17" t="s">
        <v>10</v>
      </c>
      <c r="C632" s="18">
        <v>58</v>
      </c>
      <c r="D632" s="9">
        <v>58</v>
      </c>
      <c r="E632" s="9">
        <v>0</v>
      </c>
      <c r="F632" s="9">
        <v>0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0</v>
      </c>
      <c r="N632" s="9">
        <v>0</v>
      </c>
    </row>
    <row r="633" spans="1:14">
      <c r="A633" s="1">
        <v>626</v>
      </c>
      <c r="B633" s="17" t="s">
        <v>11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  <c r="I633" s="9">
        <v>0</v>
      </c>
      <c r="J633" s="9">
        <v>0</v>
      </c>
      <c r="K633" s="9">
        <v>0</v>
      </c>
      <c r="L633" s="9">
        <v>0</v>
      </c>
      <c r="M633" s="9">
        <v>0</v>
      </c>
      <c r="N633" s="9">
        <v>0</v>
      </c>
    </row>
    <row r="634" spans="1:14">
      <c r="A634" s="1">
        <v>627</v>
      </c>
      <c r="B634" s="7" t="s">
        <v>92</v>
      </c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</row>
    <row r="635" spans="1:14">
      <c r="A635" s="1">
        <v>628</v>
      </c>
      <c r="B635" s="22" t="s">
        <v>18</v>
      </c>
      <c r="C635" s="18">
        <v>1000</v>
      </c>
      <c r="D635" s="9">
        <v>200</v>
      </c>
      <c r="E635" s="9">
        <v>0</v>
      </c>
      <c r="F635" s="9">
        <v>800</v>
      </c>
      <c r="G635" s="9">
        <v>0</v>
      </c>
      <c r="H635" s="9">
        <v>0</v>
      </c>
      <c r="I635" s="9">
        <v>0</v>
      </c>
      <c r="J635" s="9">
        <v>0</v>
      </c>
      <c r="K635" s="9">
        <v>0</v>
      </c>
      <c r="L635" s="9">
        <v>0</v>
      </c>
      <c r="M635" s="9">
        <v>0</v>
      </c>
      <c r="N635" s="9">
        <v>0</v>
      </c>
    </row>
    <row r="636" spans="1:14">
      <c r="A636" s="1">
        <v>629</v>
      </c>
      <c r="B636" s="17" t="s">
        <v>8</v>
      </c>
      <c r="C636" s="18">
        <f t="shared" ref="C636" si="164">SUM(D636:J636)</f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</row>
    <row r="637" spans="1:14">
      <c r="A637" s="1">
        <v>630</v>
      </c>
      <c r="B637" s="17" t="s">
        <v>9</v>
      </c>
      <c r="C637" s="18">
        <v>0</v>
      </c>
      <c r="D637" s="9">
        <v>0</v>
      </c>
      <c r="E637" s="9">
        <v>0</v>
      </c>
      <c r="F637" s="9">
        <v>800</v>
      </c>
      <c r="G637" s="9">
        <v>0</v>
      </c>
      <c r="H637" s="9">
        <v>0</v>
      </c>
      <c r="I637" s="9">
        <v>0</v>
      </c>
      <c r="J637" s="9">
        <v>0</v>
      </c>
      <c r="K637" s="9">
        <v>0</v>
      </c>
      <c r="L637" s="9">
        <v>0</v>
      </c>
      <c r="M637" s="9">
        <v>0</v>
      </c>
      <c r="N637" s="9">
        <v>0</v>
      </c>
    </row>
    <row r="638" spans="1:14">
      <c r="A638" s="1">
        <v>631</v>
      </c>
      <c r="B638" s="17" t="s">
        <v>10</v>
      </c>
      <c r="C638" s="18">
        <v>1000</v>
      </c>
      <c r="D638" s="9">
        <v>200</v>
      </c>
      <c r="E638" s="9">
        <v>0</v>
      </c>
      <c r="F638" s="9">
        <v>800</v>
      </c>
      <c r="G638" s="9">
        <v>0</v>
      </c>
      <c r="H638" s="9">
        <v>0</v>
      </c>
      <c r="I638" s="9">
        <v>0</v>
      </c>
      <c r="J638" s="9">
        <v>0</v>
      </c>
      <c r="K638" s="9">
        <v>0</v>
      </c>
      <c r="L638" s="9">
        <v>0</v>
      </c>
      <c r="M638" s="9">
        <v>0</v>
      </c>
      <c r="N638" s="9">
        <v>0</v>
      </c>
    </row>
    <row r="639" spans="1:14">
      <c r="A639" s="1">
        <v>632</v>
      </c>
      <c r="B639" s="17" t="s">
        <v>11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0</v>
      </c>
      <c r="N639" s="9">
        <v>0</v>
      </c>
    </row>
    <row r="640" spans="1:14" ht="25.5">
      <c r="A640" s="1">
        <v>633</v>
      </c>
      <c r="B640" s="7" t="s">
        <v>115</v>
      </c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</row>
    <row r="641" spans="1:14">
      <c r="A641" s="1">
        <v>634</v>
      </c>
      <c r="B641" s="22" t="s">
        <v>18</v>
      </c>
      <c r="C641" s="18">
        <v>74548.714000000007</v>
      </c>
      <c r="D641" s="9">
        <v>11097.5</v>
      </c>
      <c r="E641" s="9">
        <v>0</v>
      </c>
      <c r="F641" s="9">
        <v>0</v>
      </c>
      <c r="G641" s="9">
        <v>63451.214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</row>
    <row r="642" spans="1:14">
      <c r="A642" s="1">
        <v>635</v>
      </c>
      <c r="B642" s="17" t="s">
        <v>8</v>
      </c>
      <c r="C642" s="18">
        <v>0</v>
      </c>
      <c r="D642" s="9">
        <v>0</v>
      </c>
      <c r="E642" s="9">
        <v>0</v>
      </c>
      <c r="F642" s="9">
        <v>0</v>
      </c>
      <c r="G642" s="9">
        <v>0</v>
      </c>
      <c r="H642" s="9">
        <v>0</v>
      </c>
      <c r="I642" s="9">
        <v>0</v>
      </c>
      <c r="J642" s="9">
        <v>0</v>
      </c>
      <c r="K642" s="9">
        <v>0</v>
      </c>
      <c r="L642" s="9">
        <v>0</v>
      </c>
      <c r="M642" s="9">
        <v>0</v>
      </c>
      <c r="N642" s="9">
        <v>0</v>
      </c>
    </row>
    <row r="643" spans="1:14">
      <c r="A643" s="1">
        <v>636</v>
      </c>
      <c r="B643" s="17" t="s">
        <v>9</v>
      </c>
      <c r="C643" s="18">
        <v>69381.02</v>
      </c>
      <c r="D643" s="9">
        <v>10492.3</v>
      </c>
      <c r="E643" s="9">
        <v>0</v>
      </c>
      <c r="F643" s="9">
        <v>0</v>
      </c>
      <c r="G643" s="9">
        <v>58888.72</v>
      </c>
      <c r="H643" s="9">
        <v>0</v>
      </c>
      <c r="I643" s="9">
        <v>0</v>
      </c>
      <c r="J643" s="9">
        <v>0</v>
      </c>
      <c r="K643" s="9">
        <v>0</v>
      </c>
      <c r="L643" s="9">
        <v>0</v>
      </c>
      <c r="M643" s="9">
        <v>0</v>
      </c>
      <c r="N643" s="9">
        <v>0</v>
      </c>
    </row>
    <row r="644" spans="1:14">
      <c r="A644" s="1">
        <v>637</v>
      </c>
      <c r="B644" s="17" t="s">
        <v>10</v>
      </c>
      <c r="C644" s="18">
        <v>4541.5339999999997</v>
      </c>
      <c r="D644" s="9">
        <v>605.20000000000005</v>
      </c>
      <c r="E644" s="9">
        <v>0</v>
      </c>
      <c r="F644" s="9">
        <v>0</v>
      </c>
      <c r="G644" s="9">
        <v>3936.3339999999998</v>
      </c>
      <c r="H644" s="9">
        <v>0</v>
      </c>
      <c r="I644" s="9">
        <v>0</v>
      </c>
      <c r="J644" s="9">
        <v>0</v>
      </c>
      <c r="K644" s="9">
        <v>0</v>
      </c>
      <c r="L644" s="9">
        <v>0</v>
      </c>
      <c r="M644" s="9">
        <v>0</v>
      </c>
      <c r="N644" s="9">
        <v>0</v>
      </c>
    </row>
    <row r="645" spans="1:14">
      <c r="A645" s="1">
        <v>638</v>
      </c>
      <c r="B645" s="17" t="s">
        <v>11</v>
      </c>
      <c r="C645" s="21">
        <v>626.16</v>
      </c>
      <c r="D645" s="9">
        <v>0</v>
      </c>
      <c r="E645" s="9">
        <v>0</v>
      </c>
      <c r="F645" s="9">
        <v>0</v>
      </c>
      <c r="G645" s="21">
        <v>626.16</v>
      </c>
      <c r="H645" s="9">
        <v>0</v>
      </c>
      <c r="I645" s="9">
        <v>0</v>
      </c>
      <c r="J645" s="9">
        <v>0</v>
      </c>
      <c r="K645" s="9">
        <v>0</v>
      </c>
      <c r="L645" s="9">
        <v>0</v>
      </c>
      <c r="M645" s="9">
        <v>0</v>
      </c>
      <c r="N645" s="9">
        <v>0</v>
      </c>
    </row>
    <row r="646" spans="1:14" ht="25.5">
      <c r="A646" s="1">
        <v>639</v>
      </c>
      <c r="B646" s="7" t="s">
        <v>93</v>
      </c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</row>
    <row r="647" spans="1:14">
      <c r="A647" s="1">
        <v>640</v>
      </c>
      <c r="B647" s="22" t="s">
        <v>18</v>
      </c>
      <c r="C647" s="18">
        <v>161</v>
      </c>
      <c r="D647" s="9">
        <v>161</v>
      </c>
      <c r="E647" s="9">
        <v>0</v>
      </c>
      <c r="F647" s="9">
        <v>0</v>
      </c>
      <c r="G647" s="9">
        <v>0</v>
      </c>
      <c r="H647" s="9">
        <v>0</v>
      </c>
      <c r="I647" s="9">
        <v>0</v>
      </c>
      <c r="J647" s="9">
        <v>0</v>
      </c>
      <c r="K647" s="9">
        <v>0</v>
      </c>
      <c r="L647" s="9">
        <v>0</v>
      </c>
      <c r="M647" s="9">
        <v>0</v>
      </c>
      <c r="N647" s="9">
        <v>0</v>
      </c>
    </row>
    <row r="648" spans="1:14">
      <c r="A648" s="1">
        <v>641</v>
      </c>
      <c r="B648" s="17" t="s">
        <v>8</v>
      </c>
      <c r="C648" s="18">
        <f t="shared" ref="C648" si="165">SUM(D648:J648)</f>
        <v>0</v>
      </c>
      <c r="D648" s="9">
        <v>0</v>
      </c>
      <c r="E648" s="9">
        <v>0</v>
      </c>
      <c r="F648" s="9">
        <v>0</v>
      </c>
      <c r="G648" s="9">
        <v>0</v>
      </c>
      <c r="H648" s="9">
        <v>0</v>
      </c>
      <c r="I648" s="9">
        <v>0</v>
      </c>
      <c r="J648" s="9">
        <v>0</v>
      </c>
      <c r="K648" s="9">
        <v>0</v>
      </c>
      <c r="L648" s="9">
        <v>0</v>
      </c>
      <c r="M648" s="9">
        <v>0</v>
      </c>
      <c r="N648" s="9">
        <v>0</v>
      </c>
    </row>
    <row r="649" spans="1:14">
      <c r="A649" s="1">
        <v>642</v>
      </c>
      <c r="B649" s="17" t="s">
        <v>9</v>
      </c>
      <c r="C649" s="18">
        <v>0</v>
      </c>
      <c r="D649" s="9">
        <v>161</v>
      </c>
      <c r="E649" s="9">
        <v>0</v>
      </c>
      <c r="F649" s="9">
        <v>0</v>
      </c>
      <c r="G649" s="9">
        <v>0</v>
      </c>
      <c r="H649" s="9">
        <v>0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9">
        <v>0</v>
      </c>
    </row>
    <row r="650" spans="1:14" ht="29.25" customHeight="1">
      <c r="A650" s="1">
        <v>643</v>
      </c>
      <c r="B650" s="17" t="s">
        <v>10</v>
      </c>
      <c r="C650" s="18">
        <v>161</v>
      </c>
      <c r="D650" s="9">
        <v>161</v>
      </c>
      <c r="E650" s="9">
        <v>0</v>
      </c>
      <c r="F650" s="9">
        <v>0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</row>
    <row r="651" spans="1:14">
      <c r="A651" s="1">
        <v>644</v>
      </c>
      <c r="B651" s="17" t="s">
        <v>11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  <c r="I651" s="9">
        <v>0</v>
      </c>
      <c r="J651" s="9">
        <v>0</v>
      </c>
      <c r="K651" s="9">
        <v>0</v>
      </c>
      <c r="L651" s="9">
        <v>0</v>
      </c>
      <c r="M651" s="9">
        <v>0</v>
      </c>
      <c r="N651" s="9">
        <v>0</v>
      </c>
    </row>
    <row r="652" spans="1:14" ht="25.5">
      <c r="A652" s="1">
        <v>645</v>
      </c>
      <c r="B652" s="7" t="s">
        <v>94</v>
      </c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</row>
    <row r="653" spans="1:14">
      <c r="A653" s="1">
        <v>646</v>
      </c>
      <c r="B653" s="22" t="s">
        <v>18</v>
      </c>
      <c r="C653" s="18">
        <v>325.41500000000002</v>
      </c>
      <c r="D653" s="9">
        <v>100</v>
      </c>
      <c r="E653" s="9">
        <v>127.41500000000001</v>
      </c>
      <c r="F653" s="9">
        <v>98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</row>
    <row r="654" spans="1:14">
      <c r="A654" s="1">
        <v>647</v>
      </c>
      <c r="B654" s="17" t="s">
        <v>8</v>
      </c>
      <c r="C654" s="18">
        <f t="shared" ref="C654" si="166">SUM(D654:J654)</f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  <c r="I654" s="9">
        <v>0</v>
      </c>
      <c r="J654" s="9">
        <v>0</v>
      </c>
      <c r="K654" s="9">
        <v>0</v>
      </c>
      <c r="L654" s="9">
        <v>0</v>
      </c>
      <c r="M654" s="9">
        <v>0</v>
      </c>
      <c r="N654" s="9">
        <v>0</v>
      </c>
    </row>
    <row r="655" spans="1:14">
      <c r="A655" s="1">
        <v>648</v>
      </c>
      <c r="B655" s="17" t="s">
        <v>9</v>
      </c>
      <c r="C655" s="18">
        <v>0</v>
      </c>
      <c r="D655" s="9">
        <v>0</v>
      </c>
      <c r="E655" s="9">
        <v>0</v>
      </c>
      <c r="F655" s="9">
        <v>98</v>
      </c>
      <c r="G655" s="9">
        <v>0</v>
      </c>
      <c r="H655" s="9">
        <v>0</v>
      </c>
      <c r="I655" s="9">
        <v>0</v>
      </c>
      <c r="J655" s="9">
        <v>0</v>
      </c>
      <c r="K655" s="9">
        <v>0</v>
      </c>
      <c r="L655" s="9">
        <v>0</v>
      </c>
      <c r="M655" s="9">
        <v>0</v>
      </c>
      <c r="N655" s="9">
        <v>0</v>
      </c>
    </row>
    <row r="656" spans="1:14">
      <c r="A656" s="1">
        <v>649</v>
      </c>
      <c r="B656" s="17" t="s">
        <v>10</v>
      </c>
      <c r="C656" s="18">
        <v>325.41500000000002</v>
      </c>
      <c r="D656" s="9">
        <v>100</v>
      </c>
      <c r="E656" s="9">
        <v>127.41500000000001</v>
      </c>
      <c r="F656" s="9">
        <v>0</v>
      </c>
      <c r="G656" s="9">
        <v>0</v>
      </c>
      <c r="H656" s="9">
        <v>0</v>
      </c>
      <c r="I656" s="9">
        <v>0</v>
      </c>
      <c r="J656" s="9">
        <v>0</v>
      </c>
      <c r="K656" s="9">
        <v>0</v>
      </c>
      <c r="L656" s="9">
        <v>0</v>
      </c>
      <c r="M656" s="9">
        <v>0</v>
      </c>
      <c r="N656" s="9">
        <v>0</v>
      </c>
    </row>
    <row r="657" spans="1:14">
      <c r="A657" s="1">
        <v>650</v>
      </c>
      <c r="B657" s="17" t="s">
        <v>11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  <c r="I657" s="9">
        <v>0</v>
      </c>
      <c r="J657" s="9">
        <v>0</v>
      </c>
      <c r="K657" s="9">
        <v>0</v>
      </c>
      <c r="L657" s="9">
        <v>0</v>
      </c>
      <c r="M657" s="9">
        <v>0</v>
      </c>
      <c r="N657" s="9">
        <v>0</v>
      </c>
    </row>
    <row r="658" spans="1:14" ht="38.25">
      <c r="A658" s="1">
        <v>651</v>
      </c>
      <c r="B658" s="7" t="s">
        <v>116</v>
      </c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</row>
    <row r="659" spans="1:14">
      <c r="A659" s="1">
        <v>652</v>
      </c>
      <c r="B659" s="22" t="s">
        <v>18</v>
      </c>
      <c r="C659" s="18">
        <v>31566.817220000001</v>
      </c>
      <c r="D659" s="9">
        <v>0</v>
      </c>
      <c r="E659" s="9">
        <v>0</v>
      </c>
      <c r="F659" s="9">
        <v>73.965220000000002</v>
      </c>
      <c r="G659" s="9">
        <v>31492.851999999999</v>
      </c>
      <c r="H659" s="9">
        <v>0</v>
      </c>
      <c r="I659" s="9">
        <v>0</v>
      </c>
      <c r="J659" s="9">
        <v>0</v>
      </c>
      <c r="K659" s="9">
        <v>0</v>
      </c>
      <c r="L659" s="9">
        <v>0</v>
      </c>
      <c r="M659" s="9">
        <v>0</v>
      </c>
      <c r="N659" s="9">
        <v>0</v>
      </c>
    </row>
    <row r="660" spans="1:14">
      <c r="A660" s="1">
        <v>653</v>
      </c>
      <c r="B660" s="17" t="s">
        <v>8</v>
      </c>
      <c r="C660" s="18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  <c r="I660" s="9">
        <v>0</v>
      </c>
      <c r="J660" s="9">
        <v>0</v>
      </c>
      <c r="K660" s="9">
        <v>0</v>
      </c>
      <c r="L660" s="9">
        <v>0</v>
      </c>
      <c r="M660" s="9">
        <v>0</v>
      </c>
      <c r="N660" s="9">
        <v>0</v>
      </c>
    </row>
    <row r="661" spans="1:14">
      <c r="A661" s="1">
        <v>654</v>
      </c>
      <c r="B661" s="17" t="s">
        <v>9</v>
      </c>
      <c r="C661" s="18">
        <v>29698.38</v>
      </c>
      <c r="D661" s="9">
        <v>0</v>
      </c>
      <c r="E661" s="9">
        <v>0</v>
      </c>
      <c r="F661" s="30">
        <v>73.965220000000002</v>
      </c>
      <c r="G661" s="9">
        <v>29698.38</v>
      </c>
      <c r="H661" s="9">
        <v>0</v>
      </c>
      <c r="I661" s="9">
        <v>0</v>
      </c>
      <c r="J661" s="9">
        <v>0</v>
      </c>
      <c r="K661" s="9">
        <v>0</v>
      </c>
      <c r="L661" s="9">
        <v>0</v>
      </c>
      <c r="M661" s="9">
        <v>0</v>
      </c>
      <c r="N661" s="9">
        <v>0</v>
      </c>
    </row>
    <row r="662" spans="1:14">
      <c r="A662" s="1">
        <v>655</v>
      </c>
      <c r="B662" s="17" t="s">
        <v>10</v>
      </c>
      <c r="C662" s="18">
        <v>1868.43722</v>
      </c>
      <c r="D662" s="9">
        <v>0</v>
      </c>
      <c r="E662" s="9">
        <v>0</v>
      </c>
      <c r="F662" s="9">
        <v>0</v>
      </c>
      <c r="G662" s="9">
        <v>1794.472</v>
      </c>
      <c r="H662" s="9">
        <v>0</v>
      </c>
      <c r="I662" s="9">
        <v>0</v>
      </c>
      <c r="J662" s="9">
        <v>0</v>
      </c>
      <c r="K662" s="9">
        <v>0</v>
      </c>
      <c r="L662" s="9">
        <v>0</v>
      </c>
      <c r="M662" s="9">
        <v>0</v>
      </c>
      <c r="N662" s="9">
        <v>0</v>
      </c>
    </row>
    <row r="663" spans="1:14">
      <c r="A663" s="1">
        <v>656</v>
      </c>
      <c r="B663" s="17" t="s">
        <v>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  <c r="I663" s="9">
        <v>0</v>
      </c>
      <c r="J663" s="9">
        <v>0</v>
      </c>
      <c r="K663" s="9">
        <v>0</v>
      </c>
      <c r="L663" s="9">
        <v>0</v>
      </c>
      <c r="M663" s="9">
        <v>0</v>
      </c>
      <c r="N663" s="9">
        <v>0</v>
      </c>
    </row>
    <row r="664" spans="1:14">
      <c r="A664" s="1">
        <v>657</v>
      </c>
      <c r="B664" s="85" t="s">
        <v>95</v>
      </c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4"/>
    </row>
    <row r="665" spans="1:14">
      <c r="A665" s="1">
        <v>658</v>
      </c>
      <c r="B665" s="7" t="s">
        <v>96</v>
      </c>
      <c r="C665" s="18"/>
      <c r="D665" s="18"/>
      <c r="E665" s="18"/>
      <c r="F665" s="18"/>
      <c r="G665" s="18"/>
      <c r="H665" s="42"/>
      <c r="I665" s="18"/>
      <c r="J665" s="18"/>
      <c r="K665" s="18"/>
      <c r="L665" s="42"/>
      <c r="M665" s="18"/>
      <c r="N665" s="18"/>
    </row>
    <row r="666" spans="1:14">
      <c r="A666" s="1">
        <v>659</v>
      </c>
      <c r="B666" s="22" t="s">
        <v>18</v>
      </c>
      <c r="C666" s="18">
        <v>21551.8115</v>
      </c>
      <c r="D666" s="9">
        <v>2917.348</v>
      </c>
      <c r="E666" s="9">
        <v>3000</v>
      </c>
      <c r="F666" s="9">
        <v>2361.5450000000001</v>
      </c>
      <c r="G666" s="9">
        <v>2341.1190000000001</v>
      </c>
      <c r="H666" s="43">
        <v>3035.9388300000001</v>
      </c>
      <c r="I666" s="9">
        <v>3095.86067</v>
      </c>
      <c r="J666" s="9">
        <v>4800</v>
      </c>
      <c r="K666" s="9">
        <v>0</v>
      </c>
      <c r="L666" s="43">
        <v>0</v>
      </c>
      <c r="M666" s="9">
        <v>0</v>
      </c>
      <c r="N666" s="9">
        <v>0</v>
      </c>
    </row>
    <row r="667" spans="1:14">
      <c r="A667" s="1">
        <v>660</v>
      </c>
      <c r="B667" s="17" t="s">
        <v>8</v>
      </c>
      <c r="C667" s="18">
        <f t="shared" ref="C667:C679" si="167">SUM(D667:J667)</f>
        <v>0</v>
      </c>
      <c r="D667" s="9">
        <v>0</v>
      </c>
      <c r="E667" s="9">
        <v>0</v>
      </c>
      <c r="F667" s="9">
        <v>0</v>
      </c>
      <c r="G667" s="9">
        <v>0</v>
      </c>
      <c r="H667" s="43">
        <v>0</v>
      </c>
      <c r="I667" s="9">
        <v>0</v>
      </c>
      <c r="J667" s="9">
        <v>0</v>
      </c>
      <c r="K667" s="9">
        <v>0</v>
      </c>
      <c r="L667" s="43">
        <v>0</v>
      </c>
      <c r="M667" s="9">
        <v>0</v>
      </c>
      <c r="N667" s="9">
        <v>0</v>
      </c>
    </row>
    <row r="668" spans="1:14">
      <c r="A668" s="1">
        <v>661</v>
      </c>
      <c r="B668" s="17" t="s">
        <v>9</v>
      </c>
      <c r="C668" s="18">
        <v>0</v>
      </c>
      <c r="D668" s="9">
        <v>0</v>
      </c>
      <c r="E668" s="9">
        <v>0</v>
      </c>
      <c r="F668" s="9">
        <v>0</v>
      </c>
      <c r="G668" s="9">
        <v>0</v>
      </c>
      <c r="H668" s="43">
        <v>0</v>
      </c>
      <c r="I668" s="9">
        <v>0</v>
      </c>
      <c r="J668" s="9">
        <v>0</v>
      </c>
      <c r="K668" s="9">
        <v>0</v>
      </c>
      <c r="L668" s="43">
        <v>0</v>
      </c>
      <c r="M668" s="9">
        <v>0</v>
      </c>
      <c r="N668" s="9">
        <v>0</v>
      </c>
    </row>
    <row r="669" spans="1:14" ht="17.25" customHeight="1">
      <c r="A669" s="1">
        <v>662</v>
      </c>
      <c r="B669" s="17" t="s">
        <v>10</v>
      </c>
      <c r="C669" s="18">
        <v>21551.8115</v>
      </c>
      <c r="D669" s="9">
        <v>2917.348</v>
      </c>
      <c r="E669" s="9">
        <v>3000</v>
      </c>
      <c r="F669" s="9">
        <v>2361.5450000000001</v>
      </c>
      <c r="G669" s="9">
        <v>2341.1190000000001</v>
      </c>
      <c r="H669" s="43">
        <v>3035.9388300000001</v>
      </c>
      <c r="I669" s="9">
        <v>3095.86067</v>
      </c>
      <c r="J669" s="9">
        <v>4800</v>
      </c>
      <c r="K669" s="9">
        <v>0</v>
      </c>
      <c r="L669" s="43">
        <v>0</v>
      </c>
      <c r="M669" s="9">
        <v>0</v>
      </c>
      <c r="N669" s="9">
        <v>0</v>
      </c>
    </row>
    <row r="670" spans="1:14">
      <c r="A670" s="1">
        <v>663</v>
      </c>
      <c r="B670" s="17" t="s">
        <v>11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  <c r="I670" s="9">
        <v>0</v>
      </c>
      <c r="J670" s="9">
        <v>0</v>
      </c>
      <c r="K670" s="9">
        <v>0</v>
      </c>
      <c r="L670" s="9">
        <v>0</v>
      </c>
      <c r="M670" s="9">
        <v>0</v>
      </c>
      <c r="N670" s="9">
        <v>0</v>
      </c>
    </row>
    <row r="671" spans="1:14">
      <c r="A671" s="1">
        <v>664</v>
      </c>
      <c r="B671" s="7" t="s">
        <v>97</v>
      </c>
      <c r="C671" s="18"/>
      <c r="D671" s="18"/>
      <c r="E671" s="18"/>
      <c r="F671" s="18"/>
      <c r="G671" s="18"/>
      <c r="H671" s="42"/>
      <c r="I671" s="18"/>
      <c r="J671" s="18"/>
      <c r="K671" s="18"/>
      <c r="L671" s="42"/>
      <c r="M671" s="18"/>
      <c r="N671" s="18"/>
    </row>
    <row r="672" spans="1:14">
      <c r="A672" s="1">
        <v>665</v>
      </c>
      <c r="B672" s="22" t="s">
        <v>18</v>
      </c>
      <c r="C672" s="18">
        <v>5699.2054399999997</v>
      </c>
      <c r="D672" s="9">
        <v>1500</v>
      </c>
      <c r="E672" s="9">
        <v>926</v>
      </c>
      <c r="F672" s="9">
        <v>972.11094000000003</v>
      </c>
      <c r="G672" s="9">
        <v>524.39499999999998</v>
      </c>
      <c r="H672" s="43">
        <v>780.69916999999998</v>
      </c>
      <c r="I672" s="9">
        <v>996.00032999999996</v>
      </c>
      <c r="J672" s="9">
        <v>0</v>
      </c>
      <c r="K672" s="9">
        <v>0</v>
      </c>
      <c r="L672" s="43">
        <v>0</v>
      </c>
      <c r="M672" s="9">
        <v>0</v>
      </c>
      <c r="N672" s="9">
        <v>0</v>
      </c>
    </row>
    <row r="673" spans="1:16">
      <c r="A673" s="1">
        <v>666</v>
      </c>
      <c r="B673" s="17" t="s">
        <v>8</v>
      </c>
      <c r="C673" s="18">
        <f t="shared" si="167"/>
        <v>0</v>
      </c>
      <c r="D673" s="9">
        <v>0</v>
      </c>
      <c r="E673" s="9">
        <v>0</v>
      </c>
      <c r="F673" s="9">
        <v>0</v>
      </c>
      <c r="G673" s="9">
        <v>0</v>
      </c>
      <c r="H673" s="43">
        <v>0</v>
      </c>
      <c r="I673" s="9">
        <v>0</v>
      </c>
      <c r="J673" s="9">
        <v>0</v>
      </c>
      <c r="K673" s="9">
        <v>0</v>
      </c>
      <c r="L673" s="43">
        <v>0</v>
      </c>
      <c r="M673" s="9">
        <v>0</v>
      </c>
      <c r="N673" s="9">
        <v>0</v>
      </c>
    </row>
    <row r="674" spans="1:16">
      <c r="A674" s="1">
        <v>667</v>
      </c>
      <c r="B674" s="17" t="s">
        <v>9</v>
      </c>
      <c r="C674" s="18">
        <v>0</v>
      </c>
      <c r="D674" s="9">
        <v>0</v>
      </c>
      <c r="E674" s="9">
        <v>0</v>
      </c>
      <c r="F674" s="9">
        <v>0</v>
      </c>
      <c r="G674" s="30">
        <v>0</v>
      </c>
      <c r="H674" s="45">
        <v>0</v>
      </c>
      <c r="I674" s="30">
        <v>0</v>
      </c>
      <c r="J674" s="9">
        <v>0</v>
      </c>
      <c r="K674" s="30">
        <v>0</v>
      </c>
      <c r="L674" s="45">
        <v>0</v>
      </c>
      <c r="M674" s="30">
        <v>0</v>
      </c>
      <c r="N674" s="9">
        <v>0</v>
      </c>
      <c r="P674" s="39"/>
    </row>
    <row r="675" spans="1:16">
      <c r="A675" s="1">
        <v>668</v>
      </c>
      <c r="B675" s="17" t="s">
        <v>10</v>
      </c>
      <c r="C675" s="18">
        <v>5699.2054399999997</v>
      </c>
      <c r="D675" s="9">
        <v>1500</v>
      </c>
      <c r="E675" s="9">
        <v>926</v>
      </c>
      <c r="F675" s="9">
        <v>972.11094000000003</v>
      </c>
      <c r="G675" s="9">
        <v>524.39499999999998</v>
      </c>
      <c r="H675" s="43">
        <v>780.69916999999998</v>
      </c>
      <c r="I675" s="9">
        <v>996.00030000000004</v>
      </c>
      <c r="J675" s="9">
        <v>0</v>
      </c>
      <c r="K675" s="9">
        <v>0</v>
      </c>
      <c r="L675" s="43">
        <v>0</v>
      </c>
      <c r="M675" s="9">
        <v>0</v>
      </c>
      <c r="N675" s="9">
        <v>0</v>
      </c>
      <c r="P675" s="39"/>
    </row>
    <row r="676" spans="1:16">
      <c r="A676" s="1">
        <v>669</v>
      </c>
      <c r="B676" s="17" t="s">
        <v>11</v>
      </c>
      <c r="C676" s="21"/>
      <c r="D676" s="21"/>
      <c r="E676" s="21"/>
      <c r="F676" s="21"/>
      <c r="G676" s="21"/>
      <c r="H676" s="44"/>
      <c r="I676" s="21"/>
      <c r="J676" s="21"/>
      <c r="K676" s="21"/>
      <c r="L676" s="44"/>
      <c r="M676" s="21"/>
      <c r="N676" s="21"/>
      <c r="P676" s="39"/>
    </row>
    <row r="677" spans="1:16">
      <c r="A677" s="1">
        <v>670</v>
      </c>
      <c r="B677" s="7" t="s">
        <v>98</v>
      </c>
      <c r="C677" s="18"/>
      <c r="D677" s="18"/>
      <c r="E677" s="18"/>
      <c r="F677" s="18"/>
      <c r="G677" s="18"/>
      <c r="H677" s="42"/>
      <c r="I677" s="18"/>
      <c r="J677" s="18"/>
      <c r="K677" s="18"/>
      <c r="L677" s="42"/>
      <c r="M677" s="18"/>
      <c r="N677" s="18"/>
      <c r="P677" s="40"/>
    </row>
    <row r="678" spans="1:16">
      <c r="A678" s="1">
        <v>671</v>
      </c>
      <c r="B678" s="22" t="s">
        <v>18</v>
      </c>
      <c r="C678" s="18">
        <v>3902.92</v>
      </c>
      <c r="D678" s="9">
        <v>800</v>
      </c>
      <c r="E678" s="9">
        <v>800</v>
      </c>
      <c r="F678" s="9">
        <v>0</v>
      </c>
      <c r="G678" s="9">
        <v>2263.5</v>
      </c>
      <c r="H678" s="43">
        <v>39.42</v>
      </c>
      <c r="I678" s="9">
        <v>0</v>
      </c>
      <c r="J678" s="9">
        <v>0</v>
      </c>
      <c r="K678" s="9">
        <v>0</v>
      </c>
      <c r="L678" s="43">
        <v>0</v>
      </c>
      <c r="M678" s="9">
        <v>0</v>
      </c>
      <c r="N678" s="9">
        <v>0</v>
      </c>
      <c r="P678" s="40"/>
    </row>
    <row r="679" spans="1:16">
      <c r="A679" s="1">
        <v>672</v>
      </c>
      <c r="B679" s="17" t="s">
        <v>8</v>
      </c>
      <c r="C679" s="18">
        <f t="shared" si="167"/>
        <v>0</v>
      </c>
      <c r="D679" s="9">
        <v>0</v>
      </c>
      <c r="E679" s="9">
        <v>0</v>
      </c>
      <c r="F679" s="9">
        <v>0</v>
      </c>
      <c r="G679" s="9">
        <v>0</v>
      </c>
      <c r="H679" s="43">
        <v>0</v>
      </c>
      <c r="I679" s="9">
        <v>0</v>
      </c>
      <c r="J679" s="9">
        <v>0</v>
      </c>
      <c r="K679" s="9">
        <v>0</v>
      </c>
      <c r="L679" s="43">
        <v>0</v>
      </c>
      <c r="M679" s="9">
        <v>0</v>
      </c>
      <c r="N679" s="9">
        <v>0</v>
      </c>
      <c r="P679" s="41"/>
    </row>
    <row r="680" spans="1:16">
      <c r="A680" s="1">
        <v>673</v>
      </c>
      <c r="B680" s="17" t="s">
        <v>9</v>
      </c>
      <c r="C680" s="18">
        <v>0</v>
      </c>
      <c r="D680" s="9">
        <v>0</v>
      </c>
      <c r="E680" s="9">
        <v>0</v>
      </c>
      <c r="F680" s="9">
        <v>0</v>
      </c>
      <c r="G680" s="9">
        <v>0</v>
      </c>
      <c r="H680" s="43">
        <v>0</v>
      </c>
      <c r="I680" s="9">
        <v>0</v>
      </c>
      <c r="J680" s="9">
        <v>0</v>
      </c>
      <c r="K680" s="9">
        <v>0</v>
      </c>
      <c r="L680" s="43">
        <v>0</v>
      </c>
      <c r="M680" s="9">
        <v>0</v>
      </c>
      <c r="N680" s="9">
        <v>0</v>
      </c>
      <c r="P680" s="39"/>
    </row>
    <row r="681" spans="1:16">
      <c r="A681" s="1">
        <v>674</v>
      </c>
      <c r="B681" s="17" t="s">
        <v>10</v>
      </c>
      <c r="C681" s="18">
        <v>3902.92</v>
      </c>
      <c r="D681" s="9">
        <v>800</v>
      </c>
      <c r="E681" s="9">
        <v>800</v>
      </c>
      <c r="F681" s="9">
        <v>0</v>
      </c>
      <c r="G681" s="9">
        <v>2263.5</v>
      </c>
      <c r="H681" s="43">
        <v>39.42</v>
      </c>
      <c r="I681" s="9">
        <v>0</v>
      </c>
      <c r="J681" s="9">
        <v>0</v>
      </c>
      <c r="K681" s="9">
        <v>0</v>
      </c>
      <c r="L681" s="43">
        <v>0</v>
      </c>
      <c r="M681" s="9">
        <v>0</v>
      </c>
      <c r="N681" s="9">
        <v>0</v>
      </c>
      <c r="P681" s="39"/>
    </row>
    <row r="682" spans="1:16">
      <c r="A682" s="1">
        <v>675</v>
      </c>
      <c r="B682" s="17" t="s">
        <v>11</v>
      </c>
      <c r="C682" s="18">
        <v>0</v>
      </c>
      <c r="D682" s="8">
        <v>0</v>
      </c>
      <c r="E682" s="8">
        <v>0</v>
      </c>
      <c r="F682" s="8">
        <v>0</v>
      </c>
      <c r="G682" s="8">
        <v>0</v>
      </c>
      <c r="H682" s="37">
        <v>0</v>
      </c>
      <c r="I682" s="8">
        <v>0</v>
      </c>
      <c r="J682" s="8">
        <v>0</v>
      </c>
      <c r="K682" s="8">
        <v>0</v>
      </c>
      <c r="L682" s="37">
        <v>0</v>
      </c>
      <c r="M682" s="8">
        <v>0</v>
      </c>
      <c r="N682" s="8">
        <v>0</v>
      </c>
      <c r="P682" s="39"/>
    </row>
    <row r="683" spans="1:16" ht="25.5">
      <c r="A683" s="1">
        <v>676</v>
      </c>
      <c r="B683" s="7" t="s">
        <v>126</v>
      </c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P683" s="39"/>
    </row>
    <row r="684" spans="1:16">
      <c r="A684" s="1">
        <v>677</v>
      </c>
      <c r="B684" s="22" t="s">
        <v>18</v>
      </c>
      <c r="C684" s="18">
        <v>54.361919999999998</v>
      </c>
      <c r="D684" s="18">
        <v>0</v>
      </c>
      <c r="E684" s="18">
        <v>0</v>
      </c>
      <c r="F684" s="18">
        <v>0</v>
      </c>
      <c r="G684" s="18">
        <v>0</v>
      </c>
      <c r="H684" s="18">
        <v>0</v>
      </c>
      <c r="I684" s="18">
        <v>54.361919999999998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P684" s="39"/>
    </row>
    <row r="685" spans="1:16">
      <c r="A685" s="1">
        <v>678</v>
      </c>
      <c r="B685" s="17" t="s">
        <v>8</v>
      </c>
      <c r="C685" s="18">
        <v>0</v>
      </c>
      <c r="D685" s="18">
        <v>0</v>
      </c>
      <c r="E685" s="18">
        <v>0</v>
      </c>
      <c r="F685" s="18">
        <v>0</v>
      </c>
      <c r="G685" s="18">
        <v>0</v>
      </c>
      <c r="H685" s="18">
        <v>0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P685" s="39"/>
    </row>
    <row r="686" spans="1:16">
      <c r="A686" s="1">
        <v>679</v>
      </c>
      <c r="B686" s="17" t="s">
        <v>9</v>
      </c>
      <c r="C686" s="18">
        <v>0</v>
      </c>
      <c r="D686" s="18">
        <v>0</v>
      </c>
      <c r="E686" s="18">
        <v>0</v>
      </c>
      <c r="F686" s="18">
        <v>0</v>
      </c>
      <c r="G686" s="18">
        <v>0</v>
      </c>
      <c r="H686" s="18">
        <v>0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P686" s="39"/>
    </row>
    <row r="687" spans="1:16" ht="31.5" customHeight="1">
      <c r="A687" s="1">
        <v>680</v>
      </c>
      <c r="B687" s="17" t="s">
        <v>10</v>
      </c>
      <c r="C687" s="18">
        <v>54.361919999999998</v>
      </c>
      <c r="D687" s="18">
        <v>0</v>
      </c>
      <c r="E687" s="18">
        <v>0</v>
      </c>
      <c r="F687" s="18">
        <v>0</v>
      </c>
      <c r="G687" s="18">
        <v>0</v>
      </c>
      <c r="H687" s="18">
        <v>0</v>
      </c>
      <c r="I687" s="18">
        <v>54.361919999999998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P687" s="39"/>
    </row>
    <row r="688" spans="1:16" ht="18" customHeight="1">
      <c r="A688" s="1">
        <v>681</v>
      </c>
      <c r="B688" s="17" t="s">
        <v>11</v>
      </c>
      <c r="C688" s="18">
        <v>0</v>
      </c>
      <c r="D688" s="18">
        <v>0</v>
      </c>
      <c r="E688" s="18">
        <v>0</v>
      </c>
      <c r="F688" s="18">
        <v>0</v>
      </c>
      <c r="G688" s="18">
        <v>0</v>
      </c>
      <c r="H688" s="18">
        <v>0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P688" s="39"/>
    </row>
    <row r="689" spans="1:16" ht="31.5" customHeight="1">
      <c r="A689" s="1">
        <v>682</v>
      </c>
      <c r="B689" s="59" t="s">
        <v>149</v>
      </c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1"/>
      <c r="P689" s="39"/>
    </row>
    <row r="690" spans="1:16" ht="31.5" customHeight="1">
      <c r="A690" s="1">
        <v>683</v>
      </c>
      <c r="B690" s="49" t="s">
        <v>18</v>
      </c>
      <c r="C690" s="50">
        <v>1.8116000000000001</v>
      </c>
      <c r="D690" s="50">
        <v>0</v>
      </c>
      <c r="E690" s="50">
        <v>0</v>
      </c>
      <c r="F690" s="50">
        <v>0</v>
      </c>
      <c r="G690" s="50">
        <v>0</v>
      </c>
      <c r="H690" s="50">
        <v>0</v>
      </c>
      <c r="I690" s="50">
        <v>1.8116000000000001</v>
      </c>
      <c r="J690" s="50">
        <v>0</v>
      </c>
      <c r="K690" s="50">
        <v>0</v>
      </c>
      <c r="L690" s="50">
        <v>0</v>
      </c>
      <c r="M690" s="50">
        <v>0</v>
      </c>
      <c r="N690" s="51">
        <v>0</v>
      </c>
      <c r="P690" s="39"/>
    </row>
    <row r="691" spans="1:16" ht="31.5" customHeight="1">
      <c r="A691" s="1">
        <v>684</v>
      </c>
      <c r="B691" s="49" t="s">
        <v>8</v>
      </c>
      <c r="C691" s="50">
        <v>0</v>
      </c>
      <c r="D691" s="50">
        <v>0</v>
      </c>
      <c r="E691" s="50">
        <v>0</v>
      </c>
      <c r="F691" s="50">
        <v>0</v>
      </c>
      <c r="G691" s="50">
        <v>0</v>
      </c>
      <c r="H691" s="50">
        <v>0</v>
      </c>
      <c r="I691" s="50">
        <v>0</v>
      </c>
      <c r="J691" s="50">
        <v>0</v>
      </c>
      <c r="K691" s="50">
        <v>0</v>
      </c>
      <c r="L691" s="50">
        <v>0</v>
      </c>
      <c r="M691" s="50">
        <v>0</v>
      </c>
      <c r="N691" s="51">
        <v>0</v>
      </c>
      <c r="P691" s="39"/>
    </row>
    <row r="692" spans="1:16" ht="31.5" customHeight="1">
      <c r="A692" s="1">
        <v>685</v>
      </c>
      <c r="B692" s="49" t="s">
        <v>40</v>
      </c>
      <c r="C692" s="50">
        <v>0</v>
      </c>
      <c r="D692" s="50">
        <v>0</v>
      </c>
      <c r="E692" s="50">
        <v>0</v>
      </c>
      <c r="F692" s="50">
        <v>0</v>
      </c>
      <c r="G692" s="50">
        <v>0</v>
      </c>
      <c r="H692" s="50">
        <v>0</v>
      </c>
      <c r="I692" s="50">
        <v>0</v>
      </c>
      <c r="J692" s="50">
        <v>0</v>
      </c>
      <c r="K692" s="50">
        <v>0</v>
      </c>
      <c r="L692" s="50">
        <v>0</v>
      </c>
      <c r="M692" s="50">
        <v>0</v>
      </c>
      <c r="N692" s="51">
        <v>0</v>
      </c>
      <c r="P692" s="39"/>
    </row>
    <row r="693" spans="1:16" ht="31.5" customHeight="1">
      <c r="A693" s="1">
        <v>686</v>
      </c>
      <c r="B693" s="49" t="s">
        <v>41</v>
      </c>
      <c r="C693" s="50">
        <v>1.8116000000000001</v>
      </c>
      <c r="D693" s="50">
        <v>0</v>
      </c>
      <c r="E693" s="50">
        <v>0</v>
      </c>
      <c r="F693" s="50">
        <v>0</v>
      </c>
      <c r="G693" s="50">
        <v>0</v>
      </c>
      <c r="H693" s="50">
        <v>0</v>
      </c>
      <c r="I693" s="50">
        <v>1.8116000000000001</v>
      </c>
      <c r="J693" s="50">
        <v>0</v>
      </c>
      <c r="K693" s="50">
        <v>0</v>
      </c>
      <c r="L693" s="50">
        <v>0</v>
      </c>
      <c r="M693" s="50">
        <v>0</v>
      </c>
      <c r="N693" s="51">
        <v>0</v>
      </c>
      <c r="P693" s="39"/>
    </row>
    <row r="694" spans="1:16" ht="15" customHeight="1">
      <c r="A694" s="1">
        <v>687</v>
      </c>
      <c r="B694" s="49" t="s">
        <v>11</v>
      </c>
      <c r="C694" s="50">
        <v>0</v>
      </c>
      <c r="D694" s="50">
        <v>0</v>
      </c>
      <c r="E694" s="50">
        <v>0</v>
      </c>
      <c r="F694" s="50">
        <v>0</v>
      </c>
      <c r="G694" s="50">
        <v>0</v>
      </c>
      <c r="H694" s="50">
        <v>0</v>
      </c>
      <c r="I694" s="50">
        <v>0</v>
      </c>
      <c r="J694" s="50">
        <v>0</v>
      </c>
      <c r="K694" s="50">
        <v>0</v>
      </c>
      <c r="L694" s="50">
        <v>0</v>
      </c>
      <c r="M694" s="50">
        <v>0</v>
      </c>
      <c r="N694" s="50">
        <v>0</v>
      </c>
      <c r="P694" s="39"/>
    </row>
    <row r="695" spans="1:16">
      <c r="A695" s="1">
        <v>688</v>
      </c>
      <c r="B695" s="82" t="s">
        <v>99</v>
      </c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4"/>
      <c r="P695" s="39"/>
    </row>
    <row r="696" spans="1:16" ht="28.5">
      <c r="A696" s="1">
        <v>689</v>
      </c>
      <c r="B696" s="7" t="s">
        <v>100</v>
      </c>
      <c r="C696" s="18"/>
      <c r="D696" s="18"/>
      <c r="E696" s="18"/>
      <c r="F696" s="18"/>
      <c r="G696" s="18"/>
      <c r="H696" s="18"/>
      <c r="I696" s="18"/>
      <c r="J696" s="18"/>
      <c r="K696" s="18">
        <v>0</v>
      </c>
      <c r="L696" s="18">
        <v>0</v>
      </c>
      <c r="M696" s="18">
        <v>0</v>
      </c>
      <c r="N696" s="18">
        <v>0</v>
      </c>
    </row>
    <row r="697" spans="1:16">
      <c r="A697" s="1">
        <v>690</v>
      </c>
      <c r="B697" s="22" t="s">
        <v>18</v>
      </c>
      <c r="C697" s="18">
        <v>1654.8</v>
      </c>
      <c r="D697" s="9">
        <v>153</v>
      </c>
      <c r="E697" s="9">
        <v>153.6</v>
      </c>
      <c r="F697" s="9">
        <v>296.3</v>
      </c>
      <c r="G697" s="9">
        <v>217.7</v>
      </c>
      <c r="H697" s="9">
        <v>210.8</v>
      </c>
      <c r="I697" s="9">
        <v>419.6</v>
      </c>
      <c r="J697" s="9">
        <v>203.8</v>
      </c>
      <c r="K697" s="9">
        <v>0</v>
      </c>
      <c r="L697" s="9">
        <v>0</v>
      </c>
      <c r="M697" s="9">
        <v>0</v>
      </c>
      <c r="N697" s="9">
        <v>0</v>
      </c>
    </row>
    <row r="698" spans="1:16">
      <c r="A698" s="1">
        <v>691</v>
      </c>
      <c r="B698" s="17" t="s">
        <v>8</v>
      </c>
      <c r="C698" s="18">
        <v>0</v>
      </c>
      <c r="D698" s="9">
        <v>0</v>
      </c>
      <c r="E698" s="9">
        <v>0</v>
      </c>
      <c r="F698" s="9">
        <v>0</v>
      </c>
      <c r="G698" s="30">
        <v>0</v>
      </c>
      <c r="H698" s="30">
        <v>0</v>
      </c>
      <c r="I698" s="30">
        <v>0</v>
      </c>
      <c r="J698" s="9">
        <v>0</v>
      </c>
      <c r="K698" s="30">
        <v>0</v>
      </c>
      <c r="L698" s="30">
        <v>0</v>
      </c>
      <c r="M698" s="30">
        <v>0</v>
      </c>
      <c r="N698" s="9">
        <v>0</v>
      </c>
    </row>
    <row r="699" spans="1:16">
      <c r="A699" s="1">
        <v>692</v>
      </c>
      <c r="B699" s="17" t="s">
        <v>9</v>
      </c>
      <c r="C699" s="18">
        <v>1150</v>
      </c>
      <c r="D699" s="9">
        <v>0</v>
      </c>
      <c r="E699" s="9">
        <v>79.599999999999994</v>
      </c>
      <c r="F699" s="9">
        <v>222.3</v>
      </c>
      <c r="G699" s="30">
        <v>217.7</v>
      </c>
      <c r="H699" s="30">
        <v>210.8</v>
      </c>
      <c r="I699" s="30">
        <v>419.6</v>
      </c>
      <c r="J699" s="9">
        <v>203.8</v>
      </c>
      <c r="K699" s="30">
        <v>0</v>
      </c>
      <c r="L699" s="30">
        <v>0</v>
      </c>
      <c r="M699" s="30">
        <v>0</v>
      </c>
      <c r="N699" s="9">
        <v>0</v>
      </c>
    </row>
    <row r="700" spans="1:16" ht="25.5" customHeight="1">
      <c r="A700" s="1">
        <v>693</v>
      </c>
      <c r="B700" s="17" t="s">
        <v>10</v>
      </c>
      <c r="C700" s="18">
        <v>504.8</v>
      </c>
      <c r="D700" s="9">
        <v>153</v>
      </c>
      <c r="E700" s="9">
        <v>74</v>
      </c>
      <c r="F700" s="9">
        <v>74</v>
      </c>
      <c r="G700" s="30">
        <v>0</v>
      </c>
      <c r="H700" s="30">
        <v>0</v>
      </c>
      <c r="I700" s="30">
        <v>0</v>
      </c>
      <c r="J700" s="9">
        <v>0</v>
      </c>
      <c r="K700" s="30">
        <v>0</v>
      </c>
      <c r="L700" s="30">
        <v>0</v>
      </c>
      <c r="M700" s="30">
        <v>0</v>
      </c>
      <c r="N700" s="9">
        <v>0</v>
      </c>
    </row>
    <row r="701" spans="1:16">
      <c r="A701" s="1">
        <v>694</v>
      </c>
      <c r="B701" s="17" t="s">
        <v>11</v>
      </c>
      <c r="C701" s="30">
        <v>0</v>
      </c>
      <c r="D701" s="30">
        <v>0</v>
      </c>
      <c r="E701" s="30">
        <v>0</v>
      </c>
      <c r="F701" s="30">
        <v>0</v>
      </c>
      <c r="G701" s="30">
        <v>0</v>
      </c>
      <c r="H701" s="30">
        <v>0</v>
      </c>
      <c r="I701" s="30">
        <v>0</v>
      </c>
      <c r="J701" s="30">
        <v>0</v>
      </c>
      <c r="K701" s="30">
        <v>0</v>
      </c>
      <c r="L701" s="30">
        <v>0</v>
      </c>
      <c r="M701" s="30">
        <v>0</v>
      </c>
      <c r="N701" s="30">
        <v>0</v>
      </c>
    </row>
    <row r="702" spans="1:16" ht="25.5">
      <c r="A702" s="1">
        <v>695</v>
      </c>
      <c r="B702" s="7" t="s">
        <v>101</v>
      </c>
      <c r="C702" s="18"/>
      <c r="D702" s="18"/>
      <c r="E702" s="18"/>
      <c r="F702" s="18"/>
      <c r="G702" s="35"/>
      <c r="H702" s="35"/>
      <c r="I702" s="35"/>
      <c r="J702" s="18"/>
      <c r="K702" s="35"/>
      <c r="L702" s="35"/>
      <c r="M702" s="35"/>
      <c r="N702" s="18"/>
    </row>
    <row r="703" spans="1:16">
      <c r="A703" s="1">
        <v>696</v>
      </c>
      <c r="B703" s="22" t="s">
        <v>18</v>
      </c>
      <c r="C703" s="18">
        <v>627.96500000000003</v>
      </c>
      <c r="D703" s="9">
        <v>100</v>
      </c>
      <c r="E703" s="9">
        <v>0</v>
      </c>
      <c r="F703" s="9">
        <v>85.534999999999997</v>
      </c>
      <c r="G703" s="30">
        <v>155.47999999999999</v>
      </c>
      <c r="H703" s="30">
        <v>68.474999999999994</v>
      </c>
      <c r="I703" s="30">
        <v>68.474999999999994</v>
      </c>
      <c r="J703" s="9">
        <v>150</v>
      </c>
      <c r="K703" s="30">
        <v>0</v>
      </c>
      <c r="L703" s="30">
        <v>0</v>
      </c>
      <c r="M703" s="30">
        <v>0</v>
      </c>
      <c r="N703" s="9">
        <v>0</v>
      </c>
    </row>
    <row r="704" spans="1:16">
      <c r="A704" s="1">
        <v>697</v>
      </c>
      <c r="B704" s="17" t="s">
        <v>8</v>
      </c>
      <c r="C704" s="18">
        <v>0</v>
      </c>
      <c r="D704" s="9">
        <v>0</v>
      </c>
      <c r="E704" s="9">
        <v>0</v>
      </c>
      <c r="F704" s="9">
        <v>0</v>
      </c>
      <c r="G704" s="30">
        <v>0</v>
      </c>
      <c r="H704" s="30">
        <v>0</v>
      </c>
      <c r="I704" s="30">
        <v>0</v>
      </c>
      <c r="J704" s="9">
        <v>0</v>
      </c>
      <c r="K704" s="30">
        <v>0</v>
      </c>
      <c r="L704" s="30">
        <v>0</v>
      </c>
      <c r="M704" s="30">
        <v>0</v>
      </c>
      <c r="N704" s="9">
        <v>0</v>
      </c>
    </row>
    <row r="705" spans="1:14">
      <c r="A705" s="1">
        <v>698</v>
      </c>
      <c r="B705" s="17" t="s">
        <v>9</v>
      </c>
      <c r="C705" s="18">
        <v>150</v>
      </c>
      <c r="D705" s="9">
        <v>0</v>
      </c>
      <c r="E705" s="9">
        <v>0</v>
      </c>
      <c r="F705" s="9">
        <v>0</v>
      </c>
      <c r="G705" s="30">
        <v>0</v>
      </c>
      <c r="H705" s="30">
        <v>0</v>
      </c>
      <c r="I705" s="30">
        <v>0</v>
      </c>
      <c r="J705" s="9">
        <v>150</v>
      </c>
      <c r="K705" s="30">
        <v>0</v>
      </c>
      <c r="L705" s="30">
        <v>0</v>
      </c>
      <c r="M705" s="30">
        <v>0</v>
      </c>
      <c r="N705" s="9">
        <v>0</v>
      </c>
    </row>
    <row r="706" spans="1:14" ht="31.5" customHeight="1">
      <c r="A706" s="1">
        <v>699</v>
      </c>
      <c r="B706" s="17" t="s">
        <v>10</v>
      </c>
      <c r="C706" s="18">
        <v>477.96499999999997</v>
      </c>
      <c r="D706" s="9">
        <v>100</v>
      </c>
      <c r="E706" s="9">
        <v>0</v>
      </c>
      <c r="F706" s="9">
        <v>85.534999999999997</v>
      </c>
      <c r="G706" s="9">
        <v>155.47999999999999</v>
      </c>
      <c r="H706" s="9">
        <v>68.474999999999994</v>
      </c>
      <c r="I706" s="9">
        <v>68.474999999999994</v>
      </c>
      <c r="J706" s="9">
        <v>0</v>
      </c>
      <c r="K706" s="9">
        <v>0</v>
      </c>
      <c r="L706" s="9">
        <v>0</v>
      </c>
      <c r="M706" s="9">
        <v>0</v>
      </c>
      <c r="N706" s="9">
        <v>0</v>
      </c>
    </row>
    <row r="707" spans="1:14" ht="28.5" customHeight="1">
      <c r="A707" s="1">
        <v>700</v>
      </c>
      <c r="B707" s="17" t="s">
        <v>11</v>
      </c>
      <c r="C707" s="30">
        <v>0</v>
      </c>
      <c r="D707" s="30">
        <v>0</v>
      </c>
      <c r="E707" s="30">
        <v>0</v>
      </c>
      <c r="F707" s="30">
        <v>0</v>
      </c>
      <c r="G707" s="30">
        <v>0</v>
      </c>
      <c r="H707" s="30">
        <v>0</v>
      </c>
      <c r="I707" s="30">
        <v>0</v>
      </c>
      <c r="J707" s="30">
        <v>0</v>
      </c>
      <c r="K707" s="30">
        <v>0</v>
      </c>
      <c r="L707" s="30">
        <v>0</v>
      </c>
      <c r="M707" s="30">
        <v>0</v>
      </c>
      <c r="N707" s="30">
        <v>0</v>
      </c>
    </row>
    <row r="708" spans="1:14" ht="15" customHeight="1">
      <c r="A708" s="1">
        <v>701</v>
      </c>
      <c r="B708" s="82" t="s">
        <v>102</v>
      </c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4"/>
    </row>
    <row r="709" spans="1:14" ht="28.5">
      <c r="A709" s="1">
        <v>702</v>
      </c>
      <c r="B709" s="25" t="s">
        <v>103</v>
      </c>
      <c r="C709" s="26">
        <v>44768.036469999999</v>
      </c>
      <c r="D709" s="26">
        <f t="shared" ref="C709:D712" si="168">SUM(D716)</f>
        <v>0</v>
      </c>
      <c r="E709" s="26">
        <v>5493.1660000000002</v>
      </c>
      <c r="F709" s="26">
        <v>6783.424</v>
      </c>
      <c r="G709" s="26">
        <v>5936.6660000000002</v>
      </c>
      <c r="H709" s="26">
        <v>7722.69</v>
      </c>
      <c r="I709" s="26">
        <v>10032.090469999999</v>
      </c>
      <c r="J709" s="26">
        <v>8800</v>
      </c>
      <c r="K709" s="26">
        <f>SUM(K716,)</f>
        <v>0</v>
      </c>
      <c r="L709" s="26">
        <v>0</v>
      </c>
      <c r="M709" s="26">
        <f t="shared" ref="M709:N709" si="169">SUM(M716,)</f>
        <v>0</v>
      </c>
      <c r="N709" s="26">
        <f t="shared" si="169"/>
        <v>0</v>
      </c>
    </row>
    <row r="710" spans="1:14">
      <c r="A710" s="1">
        <v>703</v>
      </c>
      <c r="B710" s="7" t="s">
        <v>8</v>
      </c>
      <c r="C710" s="26">
        <f t="shared" si="168"/>
        <v>0</v>
      </c>
      <c r="D710" s="26">
        <f t="shared" si="168"/>
        <v>0</v>
      </c>
      <c r="E710" s="26">
        <f t="shared" ref="E710:F710" si="170">SUM(E717,)</f>
        <v>0</v>
      </c>
      <c r="F710" s="26">
        <f t="shared" si="170"/>
        <v>0</v>
      </c>
      <c r="G710" s="26">
        <f>SUM(G717,)</f>
        <v>0</v>
      </c>
      <c r="H710" s="26">
        <v>0</v>
      </c>
      <c r="I710" s="26">
        <f t="shared" ref="I710:J710" si="171">SUM(I717,)</f>
        <v>0</v>
      </c>
      <c r="J710" s="26">
        <f t="shared" si="171"/>
        <v>0</v>
      </c>
      <c r="K710" s="26">
        <f>SUM(K717,)</f>
        <v>0</v>
      </c>
      <c r="L710" s="26">
        <v>0</v>
      </c>
      <c r="M710" s="26">
        <f t="shared" ref="M710:N710" si="172">SUM(M717,)</f>
        <v>0</v>
      </c>
      <c r="N710" s="26">
        <f t="shared" si="172"/>
        <v>0</v>
      </c>
    </row>
    <row r="711" spans="1:14">
      <c r="A711" s="1">
        <v>704</v>
      </c>
      <c r="B711" s="7" t="s">
        <v>9</v>
      </c>
      <c r="C711" s="26">
        <v>0</v>
      </c>
      <c r="D711" s="26">
        <f t="shared" si="168"/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8800</v>
      </c>
      <c r="K711" s="26">
        <v>0</v>
      </c>
      <c r="L711" s="26">
        <v>0</v>
      </c>
      <c r="M711" s="26">
        <v>0</v>
      </c>
      <c r="N711" s="26">
        <v>0</v>
      </c>
    </row>
    <row r="712" spans="1:14" ht="15" customHeight="1">
      <c r="A712" s="1">
        <v>705</v>
      </c>
      <c r="B712" s="7" t="s">
        <v>10</v>
      </c>
      <c r="C712" s="26">
        <v>44768.036469999999</v>
      </c>
      <c r="D712" s="26">
        <f t="shared" si="168"/>
        <v>0</v>
      </c>
      <c r="E712" s="26">
        <v>5493.1660000000002</v>
      </c>
      <c r="F712" s="26">
        <v>6783.424</v>
      </c>
      <c r="G712" s="26">
        <v>5936.6660000000002</v>
      </c>
      <c r="H712" s="26">
        <v>7722.69</v>
      </c>
      <c r="I712" s="26">
        <v>10032.090469999999</v>
      </c>
      <c r="J712" s="26">
        <v>0</v>
      </c>
      <c r="K712" s="26">
        <f>SUM(K719,)</f>
        <v>0</v>
      </c>
      <c r="L712" s="26">
        <v>0</v>
      </c>
      <c r="M712" s="26">
        <f t="shared" ref="M712:N712" si="173">SUM(M719,)</f>
        <v>0</v>
      </c>
      <c r="N712" s="26">
        <f t="shared" si="173"/>
        <v>0</v>
      </c>
    </row>
    <row r="713" spans="1:14" ht="15" customHeight="1">
      <c r="A713" s="1">
        <v>706</v>
      </c>
      <c r="B713" s="7" t="s">
        <v>11</v>
      </c>
      <c r="C713" s="64"/>
      <c r="D713" s="64"/>
      <c r="E713" s="64"/>
      <c r="F713" s="64"/>
      <c r="G713" s="64"/>
      <c r="H713" s="64"/>
      <c r="I713" s="64"/>
      <c r="J713" s="64"/>
      <c r="K713" s="64"/>
      <c r="L713" s="64"/>
      <c r="M713" s="64"/>
      <c r="N713" s="48"/>
    </row>
    <row r="714" spans="1:14" ht="29.25">
      <c r="A714" s="1">
        <v>707</v>
      </c>
      <c r="B714" s="63" t="s">
        <v>104</v>
      </c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</row>
    <row r="715" spans="1:14">
      <c r="A715" s="1">
        <v>708</v>
      </c>
      <c r="B715" s="7" t="s">
        <v>105</v>
      </c>
      <c r="C715" s="18">
        <f>SUM(C716:C719)</f>
        <v>44768.036469999999</v>
      </c>
      <c r="D715" s="18">
        <f t="shared" ref="D715:H715" si="174">SUM(D716:D719)</f>
        <v>0</v>
      </c>
      <c r="E715" s="18">
        <f t="shared" si="174"/>
        <v>5493.1660000000002</v>
      </c>
      <c r="F715" s="18">
        <f t="shared" si="174"/>
        <v>6783.424</v>
      </c>
      <c r="G715" s="18">
        <f>SUM(G716:G719)</f>
        <v>5936.6660000000002</v>
      </c>
      <c r="H715" s="18">
        <f t="shared" si="174"/>
        <v>7722.69</v>
      </c>
      <c r="I715" s="18">
        <v>10032.090469999999</v>
      </c>
      <c r="J715" s="18">
        <v>8800</v>
      </c>
      <c r="K715" s="18">
        <v>0</v>
      </c>
      <c r="L715" s="18">
        <v>0</v>
      </c>
      <c r="M715" s="18">
        <v>0</v>
      </c>
      <c r="N715" s="18">
        <v>0</v>
      </c>
    </row>
    <row r="716" spans="1:14">
      <c r="A716" s="1">
        <v>709</v>
      </c>
      <c r="B716" s="22" t="s">
        <v>18</v>
      </c>
      <c r="C716" s="18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  <c r="I716" s="9">
        <v>0</v>
      </c>
      <c r="J716" s="9">
        <v>0</v>
      </c>
      <c r="K716" s="9">
        <v>0</v>
      </c>
      <c r="L716" s="9">
        <v>0</v>
      </c>
      <c r="M716" s="9">
        <v>0</v>
      </c>
      <c r="N716" s="9">
        <v>0</v>
      </c>
    </row>
    <row r="717" spans="1:14">
      <c r="A717" s="1">
        <v>710</v>
      </c>
      <c r="B717" s="17" t="s">
        <v>8</v>
      </c>
      <c r="C717" s="18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  <c r="I717" s="9">
        <v>0</v>
      </c>
      <c r="J717" s="9">
        <v>0</v>
      </c>
      <c r="K717" s="9">
        <v>0</v>
      </c>
      <c r="L717" s="9">
        <v>0</v>
      </c>
      <c r="M717" s="9">
        <v>0</v>
      </c>
      <c r="N717" s="9">
        <v>0</v>
      </c>
    </row>
    <row r="718" spans="1:14">
      <c r="A718" s="1">
        <v>711</v>
      </c>
      <c r="B718" s="17" t="s">
        <v>9</v>
      </c>
      <c r="C718" s="18">
        <f t="shared" ref="C718" si="175">SUM(D718:J718)</f>
        <v>44768.036469999999</v>
      </c>
      <c r="D718" s="9">
        <v>0</v>
      </c>
      <c r="E718" s="9">
        <v>5493.1660000000002</v>
      </c>
      <c r="F718" s="9">
        <v>6783.424</v>
      </c>
      <c r="G718" s="30">
        <v>5936.6660000000002</v>
      </c>
      <c r="H718" s="30">
        <v>7722.69</v>
      </c>
      <c r="I718" s="30">
        <v>10032.090469999999</v>
      </c>
      <c r="J718" s="9">
        <v>8800</v>
      </c>
      <c r="K718" s="30">
        <v>0</v>
      </c>
      <c r="L718" s="30">
        <v>0</v>
      </c>
      <c r="M718" s="30">
        <v>0</v>
      </c>
      <c r="N718" s="9">
        <v>0</v>
      </c>
    </row>
    <row r="719" spans="1:14">
      <c r="A719" s="73">
        <v>712</v>
      </c>
      <c r="B719" s="17" t="s">
        <v>10</v>
      </c>
      <c r="C719" s="1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</row>
    <row r="720" spans="1:14">
      <c r="A720" s="73">
        <v>713</v>
      </c>
      <c r="B720" s="17" t="s">
        <v>11</v>
      </c>
      <c r="C720" s="18">
        <v>0</v>
      </c>
      <c r="D720" s="18">
        <v>0</v>
      </c>
      <c r="E720" s="18">
        <v>0</v>
      </c>
      <c r="F720" s="18">
        <v>0</v>
      </c>
      <c r="G720" s="18">
        <v>0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</row>
    <row r="721" spans="1:1">
      <c r="A721" s="73">
        <v>714</v>
      </c>
    </row>
    <row r="722" spans="1:1">
      <c r="A722" s="73">
        <v>715</v>
      </c>
    </row>
    <row r="723" spans="1:1">
      <c r="A723" s="73">
        <v>716</v>
      </c>
    </row>
  </sheetData>
  <mergeCells count="22">
    <mergeCell ref="B664:N664"/>
    <mergeCell ref="B695:N695"/>
    <mergeCell ref="B708:N708"/>
    <mergeCell ref="B511:M511"/>
    <mergeCell ref="B518:N518"/>
    <mergeCell ref="B585:M585"/>
    <mergeCell ref="B591:M591"/>
    <mergeCell ref="A1:N1"/>
    <mergeCell ref="B10:N10"/>
    <mergeCell ref="B16:N16"/>
    <mergeCell ref="C2:N2"/>
    <mergeCell ref="B505:N505"/>
    <mergeCell ref="B281:N281"/>
    <mergeCell ref="B295:N295"/>
    <mergeCell ref="B338:O338"/>
    <mergeCell ref="A2:A3"/>
    <mergeCell ref="B2:B3"/>
    <mergeCell ref="B363:J363"/>
    <mergeCell ref="B480:L480"/>
    <mergeCell ref="B486:M486"/>
    <mergeCell ref="B461:L461"/>
    <mergeCell ref="B370:L370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0:H21"/>
  <sheetViews>
    <sheetView topLeftCell="A7" workbookViewId="0">
      <selection activeCell="E21" sqref="E21"/>
    </sheetView>
  </sheetViews>
  <sheetFormatPr defaultRowHeight="15"/>
  <cols>
    <col min="5" max="5" width="17.5703125" customWidth="1"/>
    <col min="7" max="7" width="11.42578125" customWidth="1"/>
    <col min="8" max="8" width="11.28515625" customWidth="1"/>
  </cols>
  <sheetData>
    <row r="10" spans="5:5" ht="18.75">
      <c r="E10" s="46">
        <v>117877.55203000001</v>
      </c>
    </row>
    <row r="11" spans="5:5" ht="18.75">
      <c r="E11" s="46">
        <v>26741.848999999998</v>
      </c>
    </row>
    <row r="12" spans="5:5" ht="18.75">
      <c r="E12" s="46">
        <v>96677.940969999996</v>
      </c>
    </row>
    <row r="13" spans="5:5" ht="18.75">
      <c r="E13" s="46">
        <v>64941.3</v>
      </c>
    </row>
    <row r="14" spans="5:5" ht="18.75">
      <c r="E14" s="46">
        <v>166544.538</v>
      </c>
    </row>
    <row r="15" spans="5:5" ht="18.75">
      <c r="E15" s="46">
        <v>87958.3</v>
      </c>
    </row>
    <row r="16" spans="5:5" ht="18.75">
      <c r="E16" s="46">
        <v>33361.468999999997</v>
      </c>
    </row>
    <row r="17" spans="5:8">
      <c r="E17">
        <f>SUM(E10:E16)</f>
        <v>594102.94900000002</v>
      </c>
      <c r="G17">
        <v>208400</v>
      </c>
      <c r="H17">
        <v>203800</v>
      </c>
    </row>
    <row r="18" spans="5:8">
      <c r="G18">
        <v>16000</v>
      </c>
      <c r="H18">
        <v>21000</v>
      </c>
    </row>
    <row r="20" spans="5:8" ht="18.75">
      <c r="E20" s="46">
        <v>85720.179099999994</v>
      </c>
    </row>
    <row r="21" spans="5:8" ht="18.75">
      <c r="E21" s="46">
        <v>9159.4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2020-02-17T12:00:12Z</dcterms:modified>
</cp:coreProperties>
</file>