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0640" windowHeight="1176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Лист2!$B$22:$Q$56</definedName>
    <definedName name="_xlnm.Print_Area" localSheetId="0">Лист1!$A$1:$Q$86</definedName>
    <definedName name="_xlnm.Print_Area" localSheetId="1">Лист2!$A$1:$R$65</definedName>
  </definedNames>
  <calcPr calcId="152511"/>
</workbook>
</file>

<file path=xl/calcChain.xml><?xml version="1.0" encoding="utf-8"?>
<calcChain xmlns="http://schemas.openxmlformats.org/spreadsheetml/2006/main">
  <c r="N23" i="2"/>
  <c r="O23" s="1"/>
  <c r="M53"/>
  <c r="O51"/>
  <c r="N55"/>
  <c r="O55" s="1"/>
  <c r="N48"/>
  <c r="O48" s="1"/>
  <c r="N45"/>
  <c r="O45" s="1"/>
  <c r="N42"/>
  <c r="O42" s="1"/>
  <c r="N40"/>
  <c r="O40" s="1"/>
  <c r="N37"/>
  <c r="O37" s="1"/>
  <c r="N33"/>
  <c r="O33" s="1"/>
  <c r="N30"/>
  <c r="O30" s="1"/>
  <c r="N27"/>
  <c r="O27" s="1"/>
  <c r="N49" i="1"/>
  <c r="O49" s="1"/>
  <c r="O52"/>
  <c r="N52"/>
  <c r="N46"/>
  <c r="O46" s="1"/>
  <c r="O43"/>
  <c r="N43"/>
  <c r="N41"/>
  <c r="O41" s="1"/>
  <c r="O38"/>
  <c r="N38"/>
  <c r="N34"/>
  <c r="O34" s="1"/>
  <c r="O31"/>
  <c r="N31"/>
  <c r="N28"/>
  <c r="O28" s="1"/>
  <c r="O23"/>
  <c r="O53" i="2" l="1"/>
  <c r="O58" s="1"/>
  <c r="N58"/>
</calcChain>
</file>

<file path=xl/sharedStrings.xml><?xml version="1.0" encoding="utf-8"?>
<sst xmlns="http://schemas.openxmlformats.org/spreadsheetml/2006/main" count="313" uniqueCount="244">
  <si>
    <t>Номер строки</t>
  </si>
  <si>
    <t>Данные о членах молодой семьи</t>
  </si>
  <si>
    <t>Расчетная стоимость жилья</t>
  </si>
  <si>
    <t>рублей</t>
  </si>
  <si>
    <t>количество членов семьи (человек)</t>
  </si>
  <si>
    <t>фамилия, имя, отчество (последнее при наличии), степень родства</t>
  </si>
  <si>
    <t>документ, удостоверяющий личность гражданина Российской Федерации</t>
  </si>
  <si>
    <t>серия, номер</t>
  </si>
  <si>
    <t>кем, когда выдан</t>
  </si>
  <si>
    <t>число, месяц, год рождения</t>
  </si>
  <si>
    <t>свидетельство о браке</t>
  </si>
  <si>
    <t xml:space="preserve">Всего (графа 11хграфу 12) </t>
  </si>
  <si>
    <t xml:space="preserve">стоимость
 1 кв. метра 
  (тыс. рублей)
</t>
  </si>
  <si>
    <t>II-АИ 863972</t>
  </si>
  <si>
    <t>II-АИ 794086</t>
  </si>
  <si>
    <t>II-АИ 893011</t>
  </si>
  <si>
    <t>II-АИ 802265</t>
  </si>
  <si>
    <t xml:space="preserve">размер  
  общей  
 площади 
 жилого  
помещения
на семью 
 (кв. метров)
</t>
  </si>
  <si>
    <t>МП.</t>
  </si>
  <si>
    <t>А.В. Вервейн</t>
  </si>
  <si>
    <t>III-АИ 685989</t>
  </si>
  <si>
    <t>ГУ МВД России по Свердловской области, 01.07.2022</t>
  </si>
  <si>
    <t>Реквизиты решения органа местного самоуправления муниципального образования, расположенного на территории Свердловской области, на основании которого молодая семья включена в список молодых семей - участников мероприятия, изъявивших желание получить социальную выплату</t>
  </si>
  <si>
    <t>Сумма остатка задолженности основной суммы долга и процентов по ипотечному кредиту(займу)(рублей)</t>
  </si>
  <si>
    <t xml:space="preserve">Глава Волчанского городского округа         </t>
  </si>
  <si>
    <t xml:space="preserve">СПИСОК
молодых семей - участников мероприятия,
изъявивших желание получить социальную выплату,
по Волчанскому городскому округу в 2024 году
</t>
  </si>
  <si>
    <t xml:space="preserve">Дата    
постановки  на учет молодой  семьи   
в качестве 
нуждающейся в улучшении жилищных условий
</t>
  </si>
  <si>
    <t xml:space="preserve">Планируемый  размер социальной  выплаты, предоставляемой
молодой семье, всего,  тыс. рублей
</t>
  </si>
  <si>
    <t>Шикула
Артем Александрович,
супруг</t>
  </si>
  <si>
    <t>Шикула
Алена Дмитриевна,
супруга</t>
  </si>
  <si>
    <t>Шикула
Евгения Артемовна,
дочь</t>
  </si>
  <si>
    <t>Шикула
Маргарита Артемовна,
дочь</t>
  </si>
  <si>
    <t>Назаров
Александр Васильевич,
супруг</t>
  </si>
  <si>
    <t>Назарова
Елена Андреевна,
супруга</t>
  </si>
  <si>
    <t>Назарова
Дарья Александровна,
дочь</t>
  </si>
  <si>
    <t>Чеклецов
Артем Владимирович,
супруг</t>
  </si>
  <si>
    <t>Чеклецова
Наталья Сергеевна,
супруга</t>
  </si>
  <si>
    <t>Чклецов
Артем Артемович,
сын</t>
  </si>
  <si>
    <t>Анкушин
Андрей Владимирович,
супруг</t>
  </si>
  <si>
    <t>Анкушина
Алена Владимировна,
супруга</t>
  </si>
  <si>
    <t>Анкушин
Степан Андреевич,
сын</t>
  </si>
  <si>
    <t>Анкушин
Дмитрий Андреевич,
сын</t>
  </si>
  <si>
    <t>Щипачева
Мария Юрьевна,
мать</t>
  </si>
  <si>
    <t>Валиев
Иван  Амальхонович,
сын</t>
  </si>
  <si>
    <t>Валиева
Варвара  Амальхоновна,
дочь</t>
  </si>
  <si>
    <t>Боярских
Анна Петровна,
мать</t>
  </si>
  <si>
    <t>Боярских
Дарина Максимовна,
дочь</t>
  </si>
  <si>
    <t>Адельфинский
Сергей Сергеевич,
супруг</t>
  </si>
  <si>
    <t>Адельфинская
Анна Романовна,
супруга</t>
  </si>
  <si>
    <t>Адельфинский
Роман Сергеевич,
сын</t>
  </si>
  <si>
    <t>Широких
Леонид Валерьевич,
супруг</t>
  </si>
  <si>
    <t>Барабаш
Татьяна Юрьевна,
супруга</t>
  </si>
  <si>
    <t>Широких
Савелий Леонидович,
сын</t>
  </si>
  <si>
    <t>Гайдукович
Анна Сергеевна,
мать</t>
  </si>
  <si>
    <t xml:space="preserve">Гайдукович
Софья Константиновна,
дочь
</t>
  </si>
  <si>
    <t>Гайдукович
Никита Константинович,
сын</t>
  </si>
  <si>
    <t>Полозников
Артём Владимирович,
супруг</t>
  </si>
  <si>
    <t>Полозникова
Вера Владимировна,
супруга</t>
  </si>
  <si>
    <t>Новиков
Максим Артемович,
сын</t>
  </si>
  <si>
    <t>Полозников
Данил Артёмович,
сын</t>
  </si>
  <si>
    <t>Ноговицын
Евгений Евгеньевич,
опекаемый</t>
  </si>
  <si>
    <t>Суппес
Евгений Владимирович,
супруг</t>
  </si>
  <si>
    <t>Суппес
Кристина Сергеевна,
супруга</t>
  </si>
  <si>
    <t>6513
№ 594408</t>
  </si>
  <si>
    <t>6519
№ 976347</t>
  </si>
  <si>
    <t>ГУ МВД России по Свердловской области, 07.11.2019</t>
  </si>
  <si>
    <t>III-АИ
№ 553942</t>
  </si>
  <si>
    <t>Отдел записи актов гражданского состояния города Карпинска Свердловской области, 14.09.2010</t>
  </si>
  <si>
    <t>96600018 отдел записи актов гражданского состояния города Карпинска Свердловской области, 14.01.2020</t>
  </si>
  <si>
    <t>V-АИ
№ 627814</t>
  </si>
  <si>
    <t>6521
№ 445059</t>
  </si>
  <si>
    <t>ГУ МВД России по Свердловской области, 04.05.2022</t>
  </si>
  <si>
    <t>III-АИ
№ 577445</t>
  </si>
  <si>
    <t>96600035 отдел записи актов гражданского состояния города Североуральска Свердловской области, 01.11.2019</t>
  </si>
  <si>
    <t>%</t>
  </si>
  <si>
    <t>Отдел записи актов гражданского состояния города Карпинска
Свердловской области Российской Федерации
19.12.2014</t>
  </si>
  <si>
    <t>II-АИ
№ 774879</t>
  </si>
  <si>
    <t>II-АИ
№  864161</t>
  </si>
  <si>
    <t>Отдел записи актов гражданского состояния города Карпинска
Свердловской области Российской Федерации
15.07.2016</t>
  </si>
  <si>
    <t>Отдел записи актов гражданского состояния города Карпинска
Свердловской области Российской Федерации
01.12.2017</t>
  </si>
  <si>
    <t>Отдел записи актов гражданского состояния города Североуральска Свердловской области Российской Федерации  25.09.2015</t>
  </si>
  <si>
    <t>Отдел записи актов гражданского состояния города Краснотурьинска Свердловской области 07.07.2017</t>
  </si>
  <si>
    <t>Отдел записи актов гражданского состояния Ленинского района города Екатеринбурга Свердловской области 07.08.2015</t>
  </si>
  <si>
    <t>Отдел записи актов гражданского состояния Центрального района Комитета по делам ЗАГС Правительства Санкт-Петербурга,
21.03.2018</t>
  </si>
  <si>
    <t>ОУФМС России по Свердловской области в Чкаловском районе  города Екатеринбурга,
19.08.2017</t>
  </si>
  <si>
    <t>Отдел записи актов гражданского состояния Чкаловского района города Екатеринбурга Свердловской области,
28.03.2019</t>
  </si>
  <si>
    <t>Отделение УФМС России по Свердловской области в Карпинском районе,
24.03.2014</t>
  </si>
  <si>
    <t>Отделом УФМС России по Свердловской области в Кировском районе города Екатеринбурга,
18.08.2017</t>
  </si>
  <si>
    <t>Отделом записи актов гражданского состояния Кировского района города Екатеринбурга Свердловской области,
12.03.2019</t>
  </si>
  <si>
    <t>Отделом УФМС России по Свердловской области в Карпинском районе,
20.10.2012</t>
  </si>
  <si>
    <t>Отделением УФМС России по Свердловской области в Карпинском районе, 
13.04.2010</t>
  </si>
  <si>
    <t>Отдел записи актов гражданского состояния Кировского  района города Екатеринбурга Свердловской области,
05.06.2017</t>
  </si>
  <si>
    <t>Отделом УФМС России по Свердловской области в городе Карпинске, 
10.08.2017</t>
  </si>
  <si>
    <t xml:space="preserve">Отдел записи актов гражданского состояния города Карпинска Свердловской области, 16.04.2018
</t>
  </si>
  <si>
    <t>Отдел записи актов гражданского состояния города Карпинска Свердловской области,
11.03.2021</t>
  </si>
  <si>
    <t>отдел записи актов гражданского состояния Краснотурьинска в городе Карпинске Управления записи актов гражданского состояния Свердловской области, 24.06.2022</t>
  </si>
  <si>
    <t>отделом УФМС России по Свердловской области в городе Карпинске,
19.08.2015</t>
  </si>
  <si>
    <t>Отдел записи актов гражданского состояния Центрального района Комитета по делам ЗАГС Правительства Санкт-Петербурга,
14..07.2016</t>
  </si>
  <si>
    <t>Отделением УФМС России по Свердловской области в Карпинском районе,
18.08.2009</t>
  </si>
  <si>
    <t>Отдел записи актов гражданского состояния города Карпинска Свердловской области Российской Федерации,
23.12.2020</t>
  </si>
  <si>
    <t>Отдел записи актов гражданского состояния города Карпинска Свердловской области Российской Федерации,
22.03.2016</t>
  </si>
  <si>
    <t>Отделом УФМС России по Свердловской области в городе Карпинске,
09.10.2015</t>
  </si>
  <si>
    <t>Отделением УФМС России по Свердловской области в Карпинском районе,
29.04.2009</t>
  </si>
  <si>
    <t>Отдел записи актов гражданского состояния города Карпинска
Свердловской области Российской Федерации,
13.02.2018</t>
  </si>
  <si>
    <t xml:space="preserve">Отделом УФМС России по Свердловской области в городе Карпинске, 
06.12.2017
</t>
  </si>
  <si>
    <t xml:space="preserve">Отделом УФМС России по Свердловской области в городе Карпинске,
19.11.2014
</t>
  </si>
  <si>
    <t>Отдел записи актов гражданского состояния города Карпинска
Свердловской области Российской Федерации,
22.12.2016</t>
  </si>
  <si>
    <t xml:space="preserve">Отделом УФМС России по Свердловской области в городе Карпинске,
03.08.2016
</t>
  </si>
  <si>
    <t xml:space="preserve">Отделением УФМС России по Свердловской области в Карпинском районе,
21.01.2009
</t>
  </si>
  <si>
    <t>Отделением УФМС России по Свердловской области в Нижнетуринском районе,
27.06.2013</t>
  </si>
  <si>
    <t>Отдел записи актов гражданского состояния города Карпинска
Свердловской области Российской Федерации,
29.07.2019</t>
  </si>
  <si>
    <t>Отдел записи актов гражданского состояния города Карпинска
Свердловской области Российской Федерации,
22.06.2015</t>
  </si>
  <si>
    <t xml:space="preserve">Отделом УФМС России по Свердловской области в городе Карпинске,
28.05.2015
</t>
  </si>
  <si>
    <t xml:space="preserve">Отделением УФМС России по Свердловской области в Карпинском районе,
16.02.2011
</t>
  </si>
  <si>
    <t>6511
№ 021709</t>
  </si>
  <si>
    <t>6514
№ 945925</t>
  </si>
  <si>
    <t>IV-АИ
№ 641051</t>
  </si>
  <si>
    <t>V-АИ
№ 627459</t>
  </si>
  <si>
    <t>6508
№ 554309</t>
  </si>
  <si>
    <t>6516
№ 276304</t>
  </si>
  <si>
    <t>IV-АИ
№ 753511</t>
  </si>
  <si>
    <t>6514
№ 863972</t>
  </si>
  <si>
    <t>6517
№ 569833</t>
  </si>
  <si>
    <t>V-АИ
№ 536426</t>
  </si>
  <si>
    <t>6508
№ 615589</t>
  </si>
  <si>
    <t>6515
№ 048778</t>
  </si>
  <si>
    <t>IV-АИ
№ 641777</t>
  </si>
  <si>
    <t>V-АИ
№ 733991</t>
  </si>
  <si>
    <t>6509
№ 715335</t>
  </si>
  <si>
    <t>IV-АК
№ 585643</t>
  </si>
  <si>
    <t>IV-АК
№ 744324</t>
  </si>
  <si>
    <t>6517
№ 476383</t>
  </si>
  <si>
    <t>V-АИ
№ 594046</t>
  </si>
  <si>
    <t>6513
№ 728622</t>
  </si>
  <si>
    <t>6517
№ 489193</t>
  </si>
  <si>
    <t>V-АИ
№ 600998</t>
  </si>
  <si>
    <t>6512
№ 387829</t>
  </si>
  <si>
    <t>6509
№ 824906</t>
  </si>
  <si>
    <t>IV-АИ
№ 841413</t>
  </si>
  <si>
    <t>6517
№ 478893</t>
  </si>
  <si>
    <t>V-АИ
№ 536587</t>
  </si>
  <si>
    <t>V-АИ
№ 734130</t>
  </si>
  <si>
    <t>6515
№ 048499</t>
  </si>
  <si>
    <t>6522
№ 527926</t>
  </si>
  <si>
    <t>постановление главы Волчанского городского округа
от 17.05.2021 № 208</t>
  </si>
  <si>
    <t>постановление главы Волчанского городского округа
от 30.12.2019 № 565</t>
  </si>
  <si>
    <t>постановление главы Волчанского городского округа
от 30.12.2019 № 564</t>
  </si>
  <si>
    <t>постановление главы Волчанского городского округа
от 30.12.2019 № 563</t>
  </si>
  <si>
    <t>постановление главы Волчанского городского округа
от 21.05.2020 № 204</t>
  </si>
  <si>
    <t>постановление главы Волчанского городского округа
от 08.08.2022 № 293</t>
  </si>
  <si>
    <t>постановление главы Волчанского городского округа
от 08.10.2018 № 461</t>
  </si>
  <si>
    <t>постановление главы Волчанского городского округа
от 10.08.2017 № 381</t>
  </si>
  <si>
    <t>постановление главы Волчанского городского округа
от 27.05.2019 № 211</t>
  </si>
  <si>
    <t>постановление главы Волчанского городского округа
от 24.01.2017 № 43</t>
  </si>
  <si>
    <t>постановление главы Волчанского городского округа 
от 31.08.2018 № 397</t>
  </si>
  <si>
    <t>Отдел записи актов гражданского состояния города Карпинска
Свердловской области Российской Федерации,
19.12.2014</t>
  </si>
  <si>
    <t>СПИСОК
молодых семей - участников мероприятия,
изъявивших желание получить социальную выплату,
по Волчанскому городскому округу в 2024 году</t>
  </si>
  <si>
    <t>Чеклецов
Артем Артемович,
сын</t>
  </si>
  <si>
    <t>Исполняющий обязанности главы городского округа</t>
  </si>
  <si>
    <t>И.В. Бородулина</t>
  </si>
  <si>
    <t xml:space="preserve">Утвержден постановлением главы Волчанского городского округа от 01.06.2023 № 242
</t>
  </si>
  <si>
    <t xml:space="preserve">стоимость
 1 кв. метра 
  (рублей)
</t>
  </si>
  <si>
    <t xml:space="preserve">Планируемый  размер социальной  выплаты
</t>
  </si>
  <si>
    <t>итого</t>
  </si>
  <si>
    <t>М.П.</t>
  </si>
  <si>
    <t>6511 
№ 021709</t>
  </si>
  <si>
    <t>6514 
№ 945925</t>
  </si>
  <si>
    <t>IV-АИ 
№ 641051</t>
  </si>
  <si>
    <t>6508 
№ 554309</t>
  </si>
  <si>
    <t>6514 
№ 863972</t>
  </si>
  <si>
    <t>6517 
№ 569833</t>
  </si>
  <si>
    <t>IV-АИ 
№ 641777</t>
  </si>
  <si>
    <t>6515 
№ 048778</t>
  </si>
  <si>
    <t>V-АИ 
№ 536426</t>
  </si>
  <si>
    <t>V-АИ 
№ 733991</t>
  </si>
  <si>
    <t>6509 
№ 715335</t>
  </si>
  <si>
    <t>IV-АК 
№ 585643</t>
  </si>
  <si>
    <t>IV-АК 
№ 744324</t>
  </si>
  <si>
    <t>6517 
№ 476383</t>
  </si>
  <si>
    <t>V-АИ 
№ 594046</t>
  </si>
  <si>
    <t>6513 
№ 728622</t>
  </si>
  <si>
    <t>6517 
№ 489193</t>
  </si>
  <si>
    <t>V-АИ 
№ 600998</t>
  </si>
  <si>
    <t>6512 
№ 387829</t>
  </si>
  <si>
    <t>6509 
№ 824906</t>
  </si>
  <si>
    <t>6517 
№ 478893</t>
  </si>
  <si>
    <t>V-АИ 
№ 536587</t>
  </si>
  <si>
    <t>V-АИ 
№ 734130</t>
  </si>
  <si>
    <t>6513 
№ 594408</t>
  </si>
  <si>
    <t>III-АИ 
№ 553942</t>
  </si>
  <si>
    <t>V-АИ 
№ 627814</t>
  </si>
  <si>
    <t>6515 
№ 048499</t>
  </si>
  <si>
    <t>6522 
№ 527926</t>
  </si>
  <si>
    <t>V-АИ 
№ 627459</t>
  </si>
  <si>
    <t>6519 
№ 976347</t>
  </si>
  <si>
    <t xml:space="preserve">Отделением УФМС России по Свердловской области в Карпинском районе, 
16.02.2011
</t>
  </si>
  <si>
    <t xml:space="preserve">Отделом УФМС России по Свердловской области в городе Карпинске, 
28.05.2015
</t>
  </si>
  <si>
    <t>Отдел записи актов гражданского состояния города Карпинска
Свердловской области Российской Федерации, 
22.06.2015</t>
  </si>
  <si>
    <t>Отдел записи актов гражданского состояния города Карпинска
Свердловской области Российской Федерации, 
29.07.2019</t>
  </si>
  <si>
    <t xml:space="preserve">Отделением УФМС России по Свердловской области в Карпинском районе, 
21.01.2009
</t>
  </si>
  <si>
    <t xml:space="preserve">Отделом УФМС России по Свердловской области в городе Карпинске, 
03.08.2016
</t>
  </si>
  <si>
    <t>Отдел записи актов гражданского состояния города Карпинска
Свердловской области Российской Федерации, 
22.12.2016</t>
  </si>
  <si>
    <t xml:space="preserve">Отделом УФМС России по Свердловской области в городе Карпинске, 
19.11.2014
</t>
  </si>
  <si>
    <t xml:space="preserve">Отделом УФМС России по Свердловской области в городе Карпинске,  
06.12.2017
</t>
  </si>
  <si>
    <t>Отдел записи актов гражданского состояния города Карпинска
Свердловской области Российской Федерации, 
13.02.2018</t>
  </si>
  <si>
    <t>Отделением УФМС России по Свердловской области в Карпинском районе, 
29.04.2009</t>
  </si>
  <si>
    <t>Отделом УФМС России по Свердловской области в городе Карпинске, 
09.10.2015</t>
  </si>
  <si>
    <t>Отдел записи актов гражданского состояния города Карпинска Свердловской области Российской Федерации, 
22.03.2016</t>
  </si>
  <si>
    <t>Отдел записи актов гражданского состояния города Карпинска Свердловской области Российской Федерации, 
23.12.2020</t>
  </si>
  <si>
    <t>Отделением УФМС России по Свердловской области в Карпинском районе, 
18.08.2009</t>
  </si>
  <si>
    <t>Отдел записи актов гражданского состояния Центрального района Комитета по делам ЗАГС Правительства Санкт-Петербурга, 
14..07.2016</t>
  </si>
  <si>
    <t>Отдел записи актов гражданского состояния Центрального района Комитета по делам ЗАГС Правительства Санкт-Петербурга, 
21.03.2018</t>
  </si>
  <si>
    <t>ОУФМС России по Свердловской области в Чкаловском районе  города Екатеринбурга, 
19.08.2017</t>
  </si>
  <si>
    <t>Отдел записи актов гражданского состояния Чкаловского района города Екатеринбурга Свердловской области, 
28.03.2019</t>
  </si>
  <si>
    <t>Отделение УФМС России по Свердловской области в Карпинском районе, 
24.03.2014</t>
  </si>
  <si>
    <t>Отделом УФМС России по Свердловской области в Кировском районе города Екатеринбурга, 
18.08.2017</t>
  </si>
  <si>
    <t>Отделом записи актов гражданского состояния Кировского района города Екатеринбурга Свердловской области, 
12.03.2019</t>
  </si>
  <si>
    <t>Отделом УФМС России по Свердловской области в Карпинском районе, 
20.10.2012</t>
  </si>
  <si>
    <t>Отделением УФМС России по Свердловской области в Карпинском районе,  
13.04.2010</t>
  </si>
  <si>
    <t>Отдел записи актов гражданского состояния Кировского  района города Екатеринбурга Свердловской области, 
05.06.2017</t>
  </si>
  <si>
    <t>Отделом УФМС России по Свердловской области в городе Карпинске,  
10.08.2017</t>
  </si>
  <si>
    <t xml:space="preserve">Отдел записи актов гражданского состояния города Карпинска Свердловской области,  16.04.2018
</t>
  </si>
  <si>
    <t>Отдел записи актов гражданского состояния города Карпинска Свердловской области, 
11.03.2021</t>
  </si>
  <si>
    <t>Отделением УФМС России по Свердловской области в Нижнетуринском районе, 
27.06.2013</t>
  </si>
  <si>
    <t>ГУ МВД России по Свердловской области,  07.11.2019</t>
  </si>
  <si>
    <t>Отдел записи актов гражданского состояния города Карпинска Свердловской области,  14.09.2010</t>
  </si>
  <si>
    <t>96600018 отдел записи актов гражданского состояния города Карпинска Свердловской области,  14.01.2020</t>
  </si>
  <si>
    <t>отделом УФМС России по Свердловской области в городе Карпинске, 
19.08.2015</t>
  </si>
  <si>
    <t>ГУ МВД России по Свердловской области,  01.07.2022</t>
  </si>
  <si>
    <t>II-АИ 
№ 774879</t>
  </si>
  <si>
    <t>II-АИ 
№ 863972</t>
  </si>
  <si>
    <t>II-АИ 
№ 864161</t>
  </si>
  <si>
    <t>II-АИ 
№ 794086</t>
  </si>
  <si>
    <t>II-АИ 
№ 893011</t>
  </si>
  <si>
    <t>II-АИ 
№ 802265</t>
  </si>
  <si>
    <t>III-АИ 
№ 577445</t>
  </si>
  <si>
    <t>III-АИ 
№ 685989</t>
  </si>
  <si>
    <t>Отдел записи актов гражданского состояния города Краснотурьинска Свердловской области, 
07.07.2017</t>
  </si>
  <si>
    <t>Отдел записи актов гражданского состояния города Североуральска Свердловской области Российской Федерации, 
25.09.2015</t>
  </si>
  <si>
    <t>Отдел записи актов гражданского состояния города Карпинска
Свердловской области Российской Федерации,
01.12.2017</t>
  </si>
  <si>
    <t>Отдел записи актов гражданского состояния города Карпинска
Свердловской области Российской Федерации,
15.07.2016</t>
  </si>
  <si>
    <t>Отдел записи актов гражданского состояния Ленинского района города Екатеринбурга Свердловской области, 
07.08.2015</t>
  </si>
  <si>
    <t>96600035 отдел записи актов гражданского состояния города Североуральска Свердловской области, 
01.11.2019</t>
  </si>
  <si>
    <t>отдел записи актов гражданского состояния Краснотурьинска в городе Карпинске Управления записи актов гражданского состояния Свердловской области, 
24.06.2022</t>
  </si>
</sst>
</file>

<file path=xl/styles.xml><?xml version="1.0" encoding="utf-8"?>
<styleSheet xmlns="http://schemas.openxmlformats.org/spreadsheetml/2006/main">
  <numFmts count="1">
    <numFmt numFmtId="164" formatCode="#,##0.00\ _р_.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13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1" fillId="0" borderId="1" xfId="0" applyFont="1" applyBorder="1"/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1" fillId="0" borderId="4" xfId="0" applyFont="1" applyBorder="1"/>
    <xf numFmtId="0" fontId="3" fillId="0" borderId="1" xfId="0" applyFont="1" applyBorder="1"/>
    <xf numFmtId="14" fontId="3" fillId="0" borderId="1" xfId="0" applyNumberFormat="1" applyFont="1" applyBorder="1"/>
    <xf numFmtId="0" fontId="3" fillId="0" borderId="3" xfId="0" applyFont="1" applyBorder="1" applyAlignment="1">
      <alignment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/>
    <xf numFmtId="0" fontId="3" fillId="0" borderId="6" xfId="0" applyFont="1" applyBorder="1" applyAlignment="1">
      <alignment vertical="top"/>
    </xf>
    <xf numFmtId="0" fontId="1" fillId="0" borderId="2" xfId="0" applyFont="1" applyBorder="1"/>
    <xf numFmtId="0" fontId="3" fillId="0" borderId="0" xfId="0" applyFont="1" applyBorder="1"/>
    <xf numFmtId="49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/>
    </xf>
    <xf numFmtId="1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4" fontId="1" fillId="0" borderId="1" xfId="0" applyNumberFormat="1" applyFont="1" applyBorder="1"/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1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164" fontId="1" fillId="0" borderId="1" xfId="0" applyNumberFormat="1" applyFont="1" applyBorder="1"/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2" fontId="1" fillId="0" borderId="2" xfId="0" applyNumberFormat="1" applyFont="1" applyBorder="1" applyAlignment="1">
      <alignment horizontal="left" vertical="top" wrapText="1"/>
    </xf>
    <xf numFmtId="2" fontId="1" fillId="0" borderId="6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zoomScaleNormal="100" zoomScaleSheetLayoutView="80" workbookViewId="0">
      <selection activeCell="E3" sqref="E3:K6"/>
    </sheetView>
  </sheetViews>
  <sheetFormatPr defaultRowHeight="14.25"/>
  <cols>
    <col min="1" max="1" width="0.42578125" style="1" customWidth="1"/>
    <col min="2" max="2" width="6.7109375" style="1" customWidth="1"/>
    <col min="3" max="3" width="13.85546875" style="1" customWidth="1"/>
    <col min="4" max="4" width="12.42578125" style="1" customWidth="1"/>
    <col min="5" max="5" width="19.5703125" style="2" customWidth="1"/>
    <col min="6" max="6" width="9.140625" style="3" customWidth="1"/>
    <col min="7" max="7" width="15.140625" style="2" customWidth="1"/>
    <col min="8" max="8" width="11.85546875" style="3" customWidth="1"/>
    <col min="9" max="9" width="9.140625" style="3"/>
    <col min="10" max="10" width="14" style="2" customWidth="1"/>
    <col min="11" max="11" width="22.5703125" style="2" customWidth="1"/>
    <col min="12" max="12" width="10.85546875" style="4" customWidth="1"/>
    <col min="13" max="13" width="11.140625" style="4" customWidth="1"/>
    <col min="14" max="14" width="12.28515625" style="4" customWidth="1"/>
    <col min="15" max="15" width="13.7109375" style="43" customWidth="1"/>
    <col min="16" max="16" width="7.42578125" style="4" customWidth="1"/>
    <col min="17" max="17" width="10.28515625" style="7" customWidth="1"/>
    <col min="18" max="16384" width="9.140625" style="1"/>
  </cols>
  <sheetData>
    <row r="1" spans="2:17">
      <c r="P1" s="5"/>
      <c r="Q1" s="5"/>
    </row>
    <row r="2" spans="2:17">
      <c r="Q2" s="5"/>
    </row>
    <row r="3" spans="2:17">
      <c r="E3" s="75" t="s">
        <v>25</v>
      </c>
      <c r="F3" s="76"/>
      <c r="G3" s="76"/>
      <c r="H3" s="76"/>
      <c r="I3" s="76"/>
      <c r="J3" s="76"/>
      <c r="K3" s="76"/>
      <c r="Q3" s="5"/>
    </row>
    <row r="4" spans="2:17">
      <c r="E4" s="76"/>
      <c r="F4" s="76"/>
      <c r="G4" s="76"/>
      <c r="H4" s="76"/>
      <c r="I4" s="76"/>
      <c r="J4" s="76"/>
      <c r="K4" s="76"/>
      <c r="Q4" s="5"/>
    </row>
    <row r="5" spans="2:17">
      <c r="E5" s="76"/>
      <c r="F5" s="76"/>
      <c r="G5" s="76"/>
      <c r="H5" s="76"/>
      <c r="I5" s="76"/>
      <c r="J5" s="76"/>
      <c r="K5" s="76"/>
      <c r="Q5" s="5"/>
    </row>
    <row r="6" spans="2:17" ht="46.5" customHeight="1">
      <c r="E6" s="76"/>
      <c r="F6" s="76"/>
      <c r="G6" s="76"/>
      <c r="H6" s="76"/>
      <c r="I6" s="76"/>
      <c r="J6" s="76"/>
      <c r="K6" s="76"/>
      <c r="Q6" s="5"/>
    </row>
    <row r="7" spans="2:17">
      <c r="Q7" s="5"/>
    </row>
    <row r="8" spans="2:17" ht="109.5" customHeight="1">
      <c r="B8" s="72" t="s">
        <v>0</v>
      </c>
      <c r="C8" s="72" t="s">
        <v>26</v>
      </c>
      <c r="D8" s="87" t="s">
        <v>1</v>
      </c>
      <c r="E8" s="87"/>
      <c r="F8" s="87"/>
      <c r="G8" s="87"/>
      <c r="H8" s="87"/>
      <c r="I8" s="87"/>
      <c r="J8" s="87"/>
      <c r="K8" s="72" t="s">
        <v>22</v>
      </c>
      <c r="L8" s="81" t="s">
        <v>2</v>
      </c>
      <c r="M8" s="88"/>
      <c r="N8" s="82"/>
      <c r="O8" s="81" t="s">
        <v>27</v>
      </c>
      <c r="P8" s="82"/>
      <c r="Q8" s="72" t="s">
        <v>23</v>
      </c>
    </row>
    <row r="9" spans="2:17" ht="24.75" customHeight="1">
      <c r="B9" s="73"/>
      <c r="C9" s="73"/>
      <c r="D9" s="87"/>
      <c r="E9" s="87"/>
      <c r="F9" s="87"/>
      <c r="G9" s="87"/>
      <c r="H9" s="87"/>
      <c r="I9" s="87"/>
      <c r="J9" s="87"/>
      <c r="K9" s="73"/>
      <c r="L9" s="83"/>
      <c r="M9" s="89"/>
      <c r="N9" s="84"/>
      <c r="O9" s="83"/>
      <c r="P9" s="84"/>
      <c r="Q9" s="73"/>
    </row>
    <row r="10" spans="2:17" ht="24" customHeight="1">
      <c r="B10" s="73"/>
      <c r="C10" s="73"/>
      <c r="D10" s="87"/>
      <c r="E10" s="87"/>
      <c r="F10" s="87"/>
      <c r="G10" s="87"/>
      <c r="H10" s="87"/>
      <c r="I10" s="87"/>
      <c r="J10" s="87"/>
      <c r="K10" s="73"/>
      <c r="L10" s="85"/>
      <c r="M10" s="90"/>
      <c r="N10" s="86"/>
      <c r="O10" s="83"/>
      <c r="P10" s="84"/>
      <c r="Q10" s="73"/>
    </row>
    <row r="11" spans="2:17" ht="36" customHeight="1">
      <c r="B11" s="73"/>
      <c r="C11" s="73"/>
      <c r="D11" s="72" t="s">
        <v>4</v>
      </c>
      <c r="E11" s="72" t="s">
        <v>5</v>
      </c>
      <c r="F11" s="81" t="s">
        <v>6</v>
      </c>
      <c r="G11" s="82"/>
      <c r="H11" s="72" t="s">
        <v>9</v>
      </c>
      <c r="I11" s="81" t="s">
        <v>10</v>
      </c>
      <c r="J11" s="82"/>
      <c r="K11" s="73"/>
      <c r="L11" s="72" t="s">
        <v>12</v>
      </c>
      <c r="M11" s="72" t="s">
        <v>17</v>
      </c>
      <c r="N11" s="72" t="s">
        <v>11</v>
      </c>
      <c r="O11" s="83"/>
      <c r="P11" s="84"/>
      <c r="Q11" s="73"/>
    </row>
    <row r="12" spans="2:17">
      <c r="B12" s="73"/>
      <c r="C12" s="73"/>
      <c r="D12" s="73"/>
      <c r="E12" s="73"/>
      <c r="F12" s="83"/>
      <c r="G12" s="84"/>
      <c r="H12" s="73"/>
      <c r="I12" s="83"/>
      <c r="J12" s="84"/>
      <c r="K12" s="73"/>
      <c r="L12" s="73"/>
      <c r="M12" s="73"/>
      <c r="N12" s="73"/>
      <c r="O12" s="83"/>
      <c r="P12" s="84"/>
      <c r="Q12" s="73"/>
    </row>
    <row r="13" spans="2:17">
      <c r="B13" s="73"/>
      <c r="C13" s="73"/>
      <c r="D13" s="73"/>
      <c r="E13" s="73"/>
      <c r="F13" s="83"/>
      <c r="G13" s="84"/>
      <c r="H13" s="73"/>
      <c r="I13" s="83"/>
      <c r="J13" s="84"/>
      <c r="K13" s="73"/>
      <c r="L13" s="73"/>
      <c r="M13" s="73"/>
      <c r="N13" s="73"/>
      <c r="O13" s="83"/>
      <c r="P13" s="84"/>
      <c r="Q13" s="73"/>
    </row>
    <row r="14" spans="2:17">
      <c r="B14" s="73"/>
      <c r="C14" s="73"/>
      <c r="D14" s="73"/>
      <c r="E14" s="73"/>
      <c r="F14" s="83"/>
      <c r="G14" s="84"/>
      <c r="H14" s="73"/>
      <c r="I14" s="83"/>
      <c r="J14" s="84"/>
      <c r="K14" s="73"/>
      <c r="L14" s="73"/>
      <c r="M14" s="73"/>
      <c r="N14" s="73"/>
      <c r="O14" s="83"/>
      <c r="P14" s="84"/>
      <c r="Q14" s="73"/>
    </row>
    <row r="15" spans="2:17" ht="6" customHeight="1">
      <c r="B15" s="73"/>
      <c r="C15" s="73"/>
      <c r="D15" s="73"/>
      <c r="E15" s="73"/>
      <c r="F15" s="85"/>
      <c r="G15" s="86"/>
      <c r="H15" s="73"/>
      <c r="I15" s="85"/>
      <c r="J15" s="86"/>
      <c r="K15" s="73"/>
      <c r="L15" s="73"/>
      <c r="M15" s="73"/>
      <c r="N15" s="73"/>
      <c r="O15" s="85"/>
      <c r="P15" s="86"/>
      <c r="Q15" s="73"/>
    </row>
    <row r="16" spans="2:17">
      <c r="B16" s="73"/>
      <c r="C16" s="73"/>
      <c r="D16" s="73"/>
      <c r="E16" s="73"/>
      <c r="F16" s="72" t="s">
        <v>7</v>
      </c>
      <c r="G16" s="72" t="s">
        <v>8</v>
      </c>
      <c r="H16" s="73"/>
      <c r="I16" s="72" t="s">
        <v>7</v>
      </c>
      <c r="J16" s="72" t="s">
        <v>8</v>
      </c>
      <c r="K16" s="73"/>
      <c r="L16" s="73"/>
      <c r="M16" s="73"/>
      <c r="N16" s="73"/>
      <c r="O16" s="77" t="s">
        <v>3</v>
      </c>
      <c r="P16" s="79" t="s">
        <v>74</v>
      </c>
      <c r="Q16" s="73"/>
    </row>
    <row r="17" spans="2:17" ht="33.75" customHeight="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8"/>
      <c r="P17" s="80"/>
      <c r="Q17" s="74"/>
    </row>
    <row r="18" spans="2:17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8">
        <v>9</v>
      </c>
      <c r="K18" s="8">
        <v>10</v>
      </c>
      <c r="L18" s="6">
        <v>11</v>
      </c>
      <c r="M18" s="6">
        <v>12</v>
      </c>
      <c r="N18" s="6">
        <v>13</v>
      </c>
      <c r="O18" s="42">
        <v>14</v>
      </c>
      <c r="P18" s="9">
        <v>15</v>
      </c>
      <c r="Q18" s="6">
        <v>16</v>
      </c>
    </row>
    <row r="19" spans="2:17" ht="140.25">
      <c r="B19" s="10">
        <v>1</v>
      </c>
      <c r="C19" s="11">
        <v>42730</v>
      </c>
      <c r="D19" s="10">
        <v>4</v>
      </c>
      <c r="E19" s="12" t="s">
        <v>28</v>
      </c>
      <c r="F19" s="37" t="s">
        <v>114</v>
      </c>
      <c r="G19" s="12" t="s">
        <v>113</v>
      </c>
      <c r="H19" s="11">
        <v>33256</v>
      </c>
      <c r="I19" s="10" t="s">
        <v>76</v>
      </c>
      <c r="J19" s="12" t="s">
        <v>75</v>
      </c>
      <c r="K19" s="12" t="s">
        <v>153</v>
      </c>
      <c r="L19" s="13">
        <v>56366.53</v>
      </c>
      <c r="M19" s="10">
        <v>72</v>
      </c>
      <c r="N19" s="40">
        <v>4058390.16</v>
      </c>
      <c r="O19" s="42">
        <v>1623356.064</v>
      </c>
      <c r="P19" s="14">
        <v>40</v>
      </c>
      <c r="Q19" s="10">
        <v>0</v>
      </c>
    </row>
    <row r="20" spans="2:17" ht="89.25">
      <c r="B20" s="10"/>
      <c r="C20" s="10"/>
      <c r="D20" s="10"/>
      <c r="E20" s="12" t="s">
        <v>29</v>
      </c>
      <c r="F20" s="37" t="s">
        <v>115</v>
      </c>
      <c r="G20" s="12" t="s">
        <v>112</v>
      </c>
      <c r="H20" s="11">
        <v>34842</v>
      </c>
      <c r="I20" s="10"/>
      <c r="J20" s="12"/>
      <c r="K20" s="12"/>
      <c r="L20" s="10"/>
      <c r="M20" s="10"/>
      <c r="N20" s="10"/>
      <c r="O20" s="42"/>
      <c r="P20" s="14"/>
      <c r="Q20" s="10"/>
    </row>
    <row r="21" spans="2:17" ht="132.75" customHeight="1">
      <c r="B21" s="10"/>
      <c r="C21" s="10"/>
      <c r="D21" s="10"/>
      <c r="E21" s="12" t="s">
        <v>30</v>
      </c>
      <c r="F21" s="37" t="s">
        <v>116</v>
      </c>
      <c r="G21" s="12" t="s">
        <v>111</v>
      </c>
      <c r="H21" s="11">
        <v>42158</v>
      </c>
      <c r="I21" s="10"/>
      <c r="J21" s="12"/>
      <c r="K21" s="12"/>
      <c r="L21" s="10"/>
      <c r="M21" s="10"/>
      <c r="N21" s="10"/>
      <c r="O21" s="42"/>
      <c r="P21" s="14"/>
      <c r="Q21" s="10"/>
    </row>
    <row r="22" spans="2:17" ht="136.5" customHeight="1">
      <c r="B22" s="10"/>
      <c r="C22" s="10"/>
      <c r="D22" s="10"/>
      <c r="E22" s="12" t="s">
        <v>31</v>
      </c>
      <c r="F22" s="37" t="s">
        <v>117</v>
      </c>
      <c r="G22" s="12" t="s">
        <v>110</v>
      </c>
      <c r="H22" s="11">
        <v>43662</v>
      </c>
      <c r="I22" s="10"/>
      <c r="J22" s="12"/>
      <c r="K22" s="12"/>
      <c r="L22" s="10"/>
      <c r="M22" s="10"/>
      <c r="N22" s="10"/>
      <c r="O22" s="42"/>
      <c r="P22" s="14"/>
      <c r="Q22" s="10"/>
    </row>
    <row r="23" spans="2:17" ht="117.75" customHeight="1">
      <c r="B23" s="10">
        <v>2</v>
      </c>
      <c r="C23" s="10"/>
      <c r="D23" s="10"/>
      <c r="E23" s="12" t="s">
        <v>56</v>
      </c>
      <c r="F23" s="37" t="s">
        <v>63</v>
      </c>
      <c r="G23" s="12" t="s">
        <v>109</v>
      </c>
      <c r="H23" s="11">
        <v>34089</v>
      </c>
      <c r="I23" s="10" t="s">
        <v>72</v>
      </c>
      <c r="J23" s="12" t="s">
        <v>73</v>
      </c>
      <c r="K23" s="12" t="s">
        <v>144</v>
      </c>
      <c r="L23" s="40">
        <v>56366.53</v>
      </c>
      <c r="M23" s="10">
        <v>72</v>
      </c>
      <c r="N23" s="40">
        <v>4058390.16</v>
      </c>
      <c r="O23" s="42">
        <f>N23*P23%</f>
        <v>1623356.0640000002</v>
      </c>
      <c r="P23" s="14">
        <v>40</v>
      </c>
      <c r="Q23" s="10"/>
    </row>
    <row r="24" spans="2:17" ht="111" customHeight="1">
      <c r="B24" s="10"/>
      <c r="C24" s="10"/>
      <c r="D24" s="10"/>
      <c r="E24" s="12" t="s">
        <v>57</v>
      </c>
      <c r="F24" s="37" t="s">
        <v>64</v>
      </c>
      <c r="G24" s="12" t="s">
        <v>65</v>
      </c>
      <c r="H24" s="11"/>
      <c r="I24" s="10"/>
      <c r="J24" s="12"/>
      <c r="K24" s="12"/>
      <c r="L24" s="10"/>
      <c r="M24" s="10"/>
      <c r="N24" s="10"/>
      <c r="O24" s="42"/>
      <c r="P24" s="14"/>
      <c r="Q24" s="10"/>
    </row>
    <row r="25" spans="2:17" ht="111" customHeight="1">
      <c r="B25" s="10"/>
      <c r="C25" s="10"/>
      <c r="D25" s="10"/>
      <c r="E25" s="12" t="s">
        <v>58</v>
      </c>
      <c r="F25" s="37" t="s">
        <v>66</v>
      </c>
      <c r="G25" s="12" t="s">
        <v>67</v>
      </c>
      <c r="H25" s="11"/>
      <c r="I25" s="10"/>
      <c r="J25" s="12"/>
      <c r="K25" s="12"/>
      <c r="L25" s="10"/>
      <c r="M25" s="10"/>
      <c r="N25" s="10"/>
      <c r="O25" s="42"/>
      <c r="P25" s="14"/>
      <c r="Q25" s="10"/>
    </row>
    <row r="26" spans="2:17" ht="111" customHeight="1">
      <c r="B26" s="10"/>
      <c r="C26" s="10"/>
      <c r="D26" s="10"/>
      <c r="E26" s="12" t="s">
        <v>59</v>
      </c>
      <c r="F26" s="37" t="s">
        <v>69</v>
      </c>
      <c r="G26" s="12" t="s">
        <v>68</v>
      </c>
      <c r="H26" s="11"/>
      <c r="I26" s="10"/>
      <c r="J26" s="12"/>
      <c r="K26" s="12"/>
      <c r="L26" s="10"/>
      <c r="M26" s="10"/>
      <c r="N26" s="10"/>
      <c r="O26" s="42"/>
      <c r="P26" s="14"/>
      <c r="Q26" s="10"/>
    </row>
    <row r="27" spans="2:17" ht="111" customHeight="1">
      <c r="B27" s="10"/>
      <c r="C27" s="10"/>
      <c r="D27" s="10"/>
      <c r="E27" s="12" t="s">
        <v>60</v>
      </c>
      <c r="F27" s="37" t="s">
        <v>70</v>
      </c>
      <c r="G27" s="12" t="s">
        <v>71</v>
      </c>
      <c r="H27" s="11"/>
      <c r="I27" s="10"/>
      <c r="J27" s="12"/>
      <c r="K27" s="12"/>
      <c r="L27" s="10"/>
      <c r="M27" s="10"/>
      <c r="N27" s="10"/>
      <c r="O27" s="42"/>
      <c r="P27" s="14"/>
      <c r="Q27" s="10"/>
    </row>
    <row r="28" spans="2:17" ht="141.75" customHeight="1">
      <c r="B28" s="10">
        <v>3</v>
      </c>
      <c r="C28" s="11">
        <v>42951</v>
      </c>
      <c r="D28" s="10">
        <v>3</v>
      </c>
      <c r="E28" s="12" t="s">
        <v>32</v>
      </c>
      <c r="F28" s="37" t="s">
        <v>118</v>
      </c>
      <c r="G28" s="12" t="s">
        <v>108</v>
      </c>
      <c r="H28" s="11">
        <v>32504</v>
      </c>
      <c r="I28" s="10" t="s">
        <v>77</v>
      </c>
      <c r="J28" s="12" t="s">
        <v>78</v>
      </c>
      <c r="K28" s="12" t="s">
        <v>151</v>
      </c>
      <c r="L28" s="13">
        <v>56366.53</v>
      </c>
      <c r="M28" s="10">
        <v>54</v>
      </c>
      <c r="N28" s="10">
        <f>L28*M28</f>
        <v>3043792.62</v>
      </c>
      <c r="O28" s="42">
        <f>N28*P28%</f>
        <v>1217517.0480000002</v>
      </c>
      <c r="P28" s="14">
        <v>40</v>
      </c>
      <c r="Q28" s="10">
        <v>0</v>
      </c>
    </row>
    <row r="29" spans="2:17" ht="89.25">
      <c r="B29" s="10"/>
      <c r="C29" s="10"/>
      <c r="D29" s="10"/>
      <c r="E29" s="12" t="s">
        <v>33</v>
      </c>
      <c r="F29" s="37" t="s">
        <v>119</v>
      </c>
      <c r="G29" s="12" t="s">
        <v>107</v>
      </c>
      <c r="H29" s="11">
        <v>34455</v>
      </c>
      <c r="I29" s="10"/>
      <c r="J29" s="12"/>
      <c r="K29" s="12"/>
      <c r="L29" s="10"/>
      <c r="M29" s="10"/>
      <c r="N29" s="10"/>
      <c r="O29" s="42"/>
      <c r="P29" s="14"/>
      <c r="Q29" s="10"/>
    </row>
    <row r="30" spans="2:17" ht="135" customHeight="1">
      <c r="B30" s="10"/>
      <c r="C30" s="10"/>
      <c r="D30" s="10"/>
      <c r="E30" s="12" t="s">
        <v>34</v>
      </c>
      <c r="F30" s="37" t="s">
        <v>120</v>
      </c>
      <c r="G30" s="12" t="s">
        <v>106</v>
      </c>
      <c r="H30" s="11">
        <v>42720</v>
      </c>
      <c r="I30" s="10"/>
      <c r="J30" s="12"/>
      <c r="K30" s="12"/>
      <c r="L30" s="10"/>
      <c r="M30" s="10"/>
      <c r="N30" s="10"/>
      <c r="O30" s="42"/>
      <c r="P30" s="14"/>
      <c r="Q30" s="10"/>
    </row>
    <row r="31" spans="2:17" ht="144.75" customHeight="1">
      <c r="B31" s="10">
        <v>4</v>
      </c>
      <c r="C31" s="11">
        <v>43279</v>
      </c>
      <c r="D31" s="10">
        <v>3</v>
      </c>
      <c r="E31" s="12" t="s">
        <v>35</v>
      </c>
      <c r="F31" s="37" t="s">
        <v>121</v>
      </c>
      <c r="G31" s="12" t="s">
        <v>105</v>
      </c>
      <c r="H31" s="11">
        <v>34624</v>
      </c>
      <c r="I31" s="10" t="s">
        <v>13</v>
      </c>
      <c r="J31" s="12" t="s">
        <v>79</v>
      </c>
      <c r="K31" s="12" t="s">
        <v>154</v>
      </c>
      <c r="L31" s="13">
        <v>56366.53</v>
      </c>
      <c r="M31" s="10">
        <v>54</v>
      </c>
      <c r="N31" s="10">
        <f>L31*M31</f>
        <v>3043792.62</v>
      </c>
      <c r="O31" s="42">
        <f>N31*P31%</f>
        <v>1217517.0480000002</v>
      </c>
      <c r="P31" s="14">
        <v>40</v>
      </c>
      <c r="Q31" s="10"/>
    </row>
    <row r="32" spans="2:17" ht="89.25">
      <c r="B32" s="10"/>
      <c r="C32" s="10"/>
      <c r="D32" s="10"/>
      <c r="E32" s="12" t="s">
        <v>36</v>
      </c>
      <c r="F32" s="37" t="s">
        <v>122</v>
      </c>
      <c r="G32" s="12" t="s">
        <v>104</v>
      </c>
      <c r="H32" s="11">
        <v>35185</v>
      </c>
      <c r="I32" s="10"/>
      <c r="J32" s="12"/>
      <c r="K32" s="12"/>
      <c r="L32" s="10"/>
      <c r="M32" s="10"/>
      <c r="N32" s="10"/>
      <c r="O32" s="42"/>
      <c r="P32" s="14"/>
      <c r="Q32" s="10">
        <v>0</v>
      </c>
    </row>
    <row r="33" spans="2:17" ht="127.5" customHeight="1">
      <c r="B33" s="10"/>
      <c r="C33" s="10"/>
      <c r="D33" s="10"/>
      <c r="E33" s="12" t="s">
        <v>37</v>
      </c>
      <c r="F33" s="37" t="s">
        <v>123</v>
      </c>
      <c r="G33" s="12" t="s">
        <v>103</v>
      </c>
      <c r="H33" s="11">
        <v>43136</v>
      </c>
      <c r="I33" s="10"/>
      <c r="J33" s="12"/>
      <c r="K33" s="12"/>
      <c r="L33" s="10"/>
      <c r="M33" s="10"/>
      <c r="N33" s="10"/>
      <c r="O33" s="42"/>
      <c r="P33" s="14"/>
      <c r="Q33" s="10">
        <v>0</v>
      </c>
    </row>
    <row r="34" spans="2:17" ht="139.5" customHeight="1">
      <c r="B34" s="10">
        <v>5</v>
      </c>
      <c r="C34" s="11">
        <v>43322</v>
      </c>
      <c r="D34" s="10">
        <v>4</v>
      </c>
      <c r="E34" s="12" t="s">
        <v>38</v>
      </c>
      <c r="F34" s="37" t="s">
        <v>124</v>
      </c>
      <c r="G34" s="12" t="s">
        <v>102</v>
      </c>
      <c r="H34" s="11">
        <v>32580</v>
      </c>
      <c r="I34" s="10" t="s">
        <v>14</v>
      </c>
      <c r="J34" s="12" t="s">
        <v>80</v>
      </c>
      <c r="K34" s="12" t="s">
        <v>150</v>
      </c>
      <c r="L34" s="13">
        <v>56366.53</v>
      </c>
      <c r="M34" s="10">
        <v>72</v>
      </c>
      <c r="N34" s="10">
        <f>L34*M34</f>
        <v>4058390.16</v>
      </c>
      <c r="O34" s="42">
        <f>N34*P34%</f>
        <v>1623356.0640000002</v>
      </c>
      <c r="P34" s="14">
        <v>40</v>
      </c>
      <c r="Q34" s="10"/>
    </row>
    <row r="35" spans="2:17" ht="88.5" customHeight="1">
      <c r="B35" s="10"/>
      <c r="C35" s="10"/>
      <c r="D35" s="10"/>
      <c r="E35" s="12" t="s">
        <v>39</v>
      </c>
      <c r="F35" s="37" t="s">
        <v>125</v>
      </c>
      <c r="G35" s="12" t="s">
        <v>101</v>
      </c>
      <c r="H35" s="11">
        <v>34384</v>
      </c>
      <c r="I35" s="10"/>
      <c r="J35" s="12"/>
      <c r="K35" s="12"/>
      <c r="L35" s="10"/>
      <c r="M35" s="10"/>
      <c r="N35" s="10"/>
      <c r="O35" s="42"/>
      <c r="P35" s="14"/>
      <c r="Q35" s="10"/>
    </row>
    <row r="36" spans="2:17" ht="126.75" customHeight="1">
      <c r="B36" s="10"/>
      <c r="C36" s="10"/>
      <c r="D36" s="10"/>
      <c r="E36" s="12" t="s">
        <v>40</v>
      </c>
      <c r="F36" s="37" t="s">
        <v>126</v>
      </c>
      <c r="G36" s="12" t="s">
        <v>100</v>
      </c>
      <c r="H36" s="11">
        <v>42444</v>
      </c>
      <c r="I36" s="10"/>
      <c r="J36" s="12"/>
      <c r="K36" s="12"/>
      <c r="L36" s="10"/>
      <c r="M36" s="10"/>
      <c r="N36" s="10"/>
      <c r="O36" s="42"/>
      <c r="P36" s="14"/>
      <c r="Q36" s="10"/>
    </row>
    <row r="37" spans="2:17" ht="127.5">
      <c r="B37" s="10"/>
      <c r="C37" s="10"/>
      <c r="D37" s="10"/>
      <c r="E37" s="12" t="s">
        <v>41</v>
      </c>
      <c r="F37" s="37" t="s">
        <v>127</v>
      </c>
      <c r="G37" s="12" t="s">
        <v>99</v>
      </c>
      <c r="H37" s="11">
        <v>44183</v>
      </c>
      <c r="I37" s="10"/>
      <c r="J37" s="12"/>
      <c r="K37" s="12"/>
      <c r="L37" s="10"/>
      <c r="M37" s="10"/>
      <c r="N37" s="10"/>
      <c r="O37" s="42"/>
      <c r="P37" s="14"/>
      <c r="Q37" s="10"/>
    </row>
    <row r="38" spans="2:17" ht="131.25" customHeight="1">
      <c r="B38" s="10">
        <v>6</v>
      </c>
      <c r="C38" s="11">
        <v>43343</v>
      </c>
      <c r="D38" s="10">
        <v>3</v>
      </c>
      <c r="E38" s="12" t="s">
        <v>42</v>
      </c>
      <c r="F38" s="37" t="s">
        <v>128</v>
      </c>
      <c r="G38" s="12" t="s">
        <v>98</v>
      </c>
      <c r="H38" s="11">
        <v>32638</v>
      </c>
      <c r="I38" s="10"/>
      <c r="J38" s="12"/>
      <c r="K38" s="12" t="s">
        <v>152</v>
      </c>
      <c r="L38" s="13">
        <v>56366.53</v>
      </c>
      <c r="M38" s="10">
        <v>54</v>
      </c>
      <c r="N38" s="10">
        <f>L38*M38</f>
        <v>3043792.62</v>
      </c>
      <c r="O38" s="42">
        <f>N38*P38%</f>
        <v>1217517.0480000002</v>
      </c>
      <c r="P38" s="14">
        <v>40</v>
      </c>
      <c r="Q38" s="10">
        <v>0</v>
      </c>
    </row>
    <row r="39" spans="2:17" ht="162.75" customHeight="1">
      <c r="B39" s="10"/>
      <c r="C39" s="10"/>
      <c r="D39" s="10"/>
      <c r="E39" s="12" t="s">
        <v>43</v>
      </c>
      <c r="F39" s="37" t="s">
        <v>129</v>
      </c>
      <c r="G39" s="12" t="s">
        <v>97</v>
      </c>
      <c r="H39" s="11">
        <v>42549</v>
      </c>
      <c r="I39" s="10"/>
      <c r="J39" s="12"/>
      <c r="K39" s="12"/>
      <c r="L39" s="10"/>
      <c r="M39" s="10"/>
      <c r="N39" s="10"/>
      <c r="O39" s="42"/>
      <c r="P39" s="14"/>
      <c r="Q39" s="10"/>
    </row>
    <row r="40" spans="2:17" ht="169.5" customHeight="1">
      <c r="B40" s="10"/>
      <c r="C40" s="10"/>
      <c r="D40" s="10"/>
      <c r="E40" s="12" t="s">
        <v>44</v>
      </c>
      <c r="F40" s="37" t="s">
        <v>130</v>
      </c>
      <c r="G40" s="12" t="s">
        <v>83</v>
      </c>
      <c r="H40" s="11">
        <v>43165</v>
      </c>
      <c r="I40" s="10"/>
      <c r="J40" s="12"/>
      <c r="K40" s="12"/>
      <c r="L40" s="10"/>
      <c r="M40" s="10"/>
      <c r="N40" s="10"/>
      <c r="O40" s="42"/>
      <c r="P40" s="14"/>
      <c r="Q40" s="10"/>
    </row>
    <row r="41" spans="2:17" ht="114.75" customHeight="1">
      <c r="B41" s="10">
        <v>7</v>
      </c>
      <c r="C41" s="11">
        <v>43780</v>
      </c>
      <c r="D41" s="10">
        <v>2</v>
      </c>
      <c r="E41" s="12" t="s">
        <v>45</v>
      </c>
      <c r="F41" s="37" t="s">
        <v>131</v>
      </c>
      <c r="G41" s="12" t="s">
        <v>84</v>
      </c>
      <c r="H41" s="11">
        <v>32594</v>
      </c>
      <c r="I41" s="10"/>
      <c r="J41" s="12"/>
      <c r="K41" s="12" t="s">
        <v>145</v>
      </c>
      <c r="L41" s="13">
        <v>56366.53</v>
      </c>
      <c r="M41" s="15">
        <v>42</v>
      </c>
      <c r="N41" s="15">
        <f>L41*M41</f>
        <v>2367394.2599999998</v>
      </c>
      <c r="O41" s="42">
        <f>N41*P41%</f>
        <v>946957.70399999991</v>
      </c>
      <c r="P41" s="16">
        <v>40</v>
      </c>
      <c r="Q41" s="15">
        <v>0</v>
      </c>
    </row>
    <row r="42" spans="2:17" ht="135" customHeight="1">
      <c r="B42" s="10"/>
      <c r="C42" s="10"/>
      <c r="D42" s="10"/>
      <c r="E42" s="12" t="s">
        <v>46</v>
      </c>
      <c r="F42" s="37" t="s">
        <v>132</v>
      </c>
      <c r="G42" s="12" t="s">
        <v>85</v>
      </c>
      <c r="H42" s="11">
        <v>43549</v>
      </c>
      <c r="I42" s="10"/>
      <c r="J42" s="12"/>
      <c r="K42" s="12"/>
      <c r="L42" s="10"/>
      <c r="M42" s="10"/>
      <c r="N42" s="10"/>
      <c r="O42" s="42"/>
      <c r="P42" s="14"/>
      <c r="Q42" s="10"/>
    </row>
    <row r="43" spans="2:17" ht="118.5" customHeight="1">
      <c r="B43" s="10">
        <v>8</v>
      </c>
      <c r="C43" s="11">
        <v>43794</v>
      </c>
      <c r="D43" s="10">
        <v>3</v>
      </c>
      <c r="E43" s="12" t="s">
        <v>47</v>
      </c>
      <c r="F43" s="37" t="s">
        <v>133</v>
      </c>
      <c r="G43" s="12" t="s">
        <v>86</v>
      </c>
      <c r="H43" s="11">
        <v>34405</v>
      </c>
      <c r="I43" s="10" t="s">
        <v>15</v>
      </c>
      <c r="J43" s="12" t="s">
        <v>81</v>
      </c>
      <c r="K43" s="12" t="s">
        <v>146</v>
      </c>
      <c r="L43" s="13">
        <v>56366.53</v>
      </c>
      <c r="M43" s="10">
        <v>54</v>
      </c>
      <c r="N43" s="10">
        <f>L43*M43</f>
        <v>3043792.62</v>
      </c>
      <c r="O43" s="42">
        <f>N43*P43%</f>
        <v>1217517.0480000002</v>
      </c>
      <c r="P43" s="14">
        <v>40</v>
      </c>
      <c r="Q43" s="10">
        <v>0</v>
      </c>
    </row>
    <row r="44" spans="2:17" ht="108.75" customHeight="1">
      <c r="B44" s="10"/>
      <c r="C44" s="10"/>
      <c r="D44" s="10"/>
      <c r="E44" s="12" t="s">
        <v>48</v>
      </c>
      <c r="F44" s="37" t="s">
        <v>134</v>
      </c>
      <c r="G44" s="12" t="s">
        <v>87</v>
      </c>
      <c r="H44" s="11">
        <v>34335</v>
      </c>
      <c r="I44" s="10"/>
      <c r="J44" s="12"/>
      <c r="K44" s="12"/>
      <c r="L44" s="10"/>
      <c r="M44" s="10"/>
      <c r="N44" s="10"/>
      <c r="O44" s="42"/>
      <c r="P44" s="14"/>
      <c r="Q44" s="10"/>
    </row>
    <row r="45" spans="2:17" ht="149.25" customHeight="1">
      <c r="B45" s="10"/>
      <c r="C45" s="10"/>
      <c r="D45" s="10"/>
      <c r="E45" s="12" t="s">
        <v>49</v>
      </c>
      <c r="F45" s="37" t="s">
        <v>135</v>
      </c>
      <c r="G45" s="12" t="s">
        <v>88</v>
      </c>
      <c r="H45" s="11">
        <v>43530</v>
      </c>
      <c r="I45" s="10"/>
      <c r="J45" s="12"/>
      <c r="K45" s="12"/>
      <c r="L45" s="10"/>
      <c r="M45" s="10"/>
      <c r="N45" s="10"/>
      <c r="O45" s="42"/>
      <c r="P45" s="14"/>
      <c r="Q45" s="10"/>
    </row>
    <row r="46" spans="2:17" ht="135" customHeight="1">
      <c r="B46" s="10">
        <v>9</v>
      </c>
      <c r="C46" s="11">
        <v>43794</v>
      </c>
      <c r="D46" s="10">
        <v>3</v>
      </c>
      <c r="E46" s="12" t="s">
        <v>50</v>
      </c>
      <c r="F46" s="37" t="s">
        <v>136</v>
      </c>
      <c r="G46" s="12" t="s">
        <v>89</v>
      </c>
      <c r="H46" s="11">
        <v>33892</v>
      </c>
      <c r="I46" s="10" t="s">
        <v>16</v>
      </c>
      <c r="J46" s="12" t="s">
        <v>82</v>
      </c>
      <c r="K46" s="12" t="s">
        <v>147</v>
      </c>
      <c r="L46" s="13">
        <v>56366.53</v>
      </c>
      <c r="M46" s="10">
        <v>54</v>
      </c>
      <c r="N46" s="10">
        <f>L46*M46</f>
        <v>3043792.62</v>
      </c>
      <c r="O46" s="42">
        <f>N46*P46%</f>
        <v>1217517.0480000002</v>
      </c>
      <c r="P46" s="14">
        <v>40</v>
      </c>
      <c r="Q46" s="10"/>
    </row>
    <row r="47" spans="2:17" ht="106.5" customHeight="1">
      <c r="B47" s="10"/>
      <c r="C47" s="10"/>
      <c r="D47" s="10"/>
      <c r="E47" s="12" t="s">
        <v>51</v>
      </c>
      <c r="F47" s="37" t="s">
        <v>137</v>
      </c>
      <c r="G47" s="12" t="s">
        <v>90</v>
      </c>
      <c r="H47" s="11">
        <v>32969</v>
      </c>
      <c r="I47" s="10"/>
      <c r="J47" s="12"/>
      <c r="K47" s="12"/>
      <c r="L47" s="10"/>
      <c r="M47" s="10"/>
      <c r="N47" s="10"/>
      <c r="O47" s="42"/>
      <c r="P47" s="14"/>
      <c r="Q47" s="10"/>
    </row>
    <row r="48" spans="2:17" ht="133.5" customHeight="1">
      <c r="B48" s="10"/>
      <c r="C48" s="10"/>
      <c r="D48" s="10"/>
      <c r="E48" s="12" t="s">
        <v>52</v>
      </c>
      <c r="F48" s="37" t="s">
        <v>138</v>
      </c>
      <c r="G48" s="12" t="s">
        <v>91</v>
      </c>
      <c r="H48" s="11">
        <v>42879</v>
      </c>
      <c r="I48" s="10"/>
      <c r="J48" s="12"/>
      <c r="K48" s="12"/>
      <c r="L48" s="10"/>
      <c r="M48" s="10"/>
      <c r="N48" s="10"/>
      <c r="O48" s="42"/>
      <c r="P48" s="14"/>
      <c r="Q48" s="10"/>
    </row>
    <row r="49" spans="1:25" ht="78" customHeight="1">
      <c r="B49" s="10">
        <v>10</v>
      </c>
      <c r="C49" s="11">
        <v>43900</v>
      </c>
      <c r="D49" s="10">
        <v>3</v>
      </c>
      <c r="E49" s="12" t="s">
        <v>53</v>
      </c>
      <c r="F49" s="37" t="s">
        <v>139</v>
      </c>
      <c r="G49" s="12" t="s">
        <v>92</v>
      </c>
      <c r="H49" s="11">
        <v>35429</v>
      </c>
      <c r="I49" s="10"/>
      <c r="J49" s="12"/>
      <c r="K49" s="12" t="s">
        <v>148</v>
      </c>
      <c r="L49" s="13">
        <v>56366.53</v>
      </c>
      <c r="M49" s="15">
        <v>54</v>
      </c>
      <c r="N49" s="15">
        <f>L49*M49</f>
        <v>3043792.62</v>
      </c>
      <c r="O49" s="42">
        <f>N49*P49%</f>
        <v>1217517.0480000002</v>
      </c>
      <c r="P49" s="14">
        <v>40</v>
      </c>
      <c r="Q49" s="10">
        <v>0</v>
      </c>
    </row>
    <row r="50" spans="1:25" ht="103.5" customHeight="1">
      <c r="B50" s="10"/>
      <c r="C50" s="10"/>
      <c r="D50" s="10"/>
      <c r="E50" s="12" t="s">
        <v>54</v>
      </c>
      <c r="F50" s="37" t="s">
        <v>140</v>
      </c>
      <c r="G50" s="12" t="s">
        <v>93</v>
      </c>
      <c r="H50" s="11">
        <v>43197</v>
      </c>
      <c r="I50" s="10"/>
      <c r="J50" s="12"/>
      <c r="K50" s="12"/>
      <c r="L50" s="10"/>
      <c r="M50" s="10"/>
      <c r="N50" s="10"/>
      <c r="O50" s="42"/>
      <c r="P50" s="14"/>
      <c r="Q50" s="10"/>
    </row>
    <row r="51" spans="1:25" ht="108" customHeight="1">
      <c r="B51" s="10"/>
      <c r="C51" s="10"/>
      <c r="D51" s="10"/>
      <c r="E51" s="12" t="s">
        <v>55</v>
      </c>
      <c r="F51" s="10" t="s">
        <v>141</v>
      </c>
      <c r="G51" s="12" t="s">
        <v>94</v>
      </c>
      <c r="H51" s="17">
        <v>44250</v>
      </c>
      <c r="I51" s="10"/>
      <c r="J51" s="12"/>
      <c r="K51" s="12"/>
      <c r="L51" s="10"/>
      <c r="M51" s="10"/>
      <c r="N51" s="18"/>
      <c r="O51" s="42"/>
      <c r="P51" s="14"/>
      <c r="Q51" s="10"/>
    </row>
    <row r="52" spans="1:25" ht="144" customHeight="1">
      <c r="B52" s="20">
        <v>11</v>
      </c>
      <c r="C52" s="21">
        <v>44781</v>
      </c>
      <c r="D52" s="20">
        <v>2</v>
      </c>
      <c r="E52" s="12" t="s">
        <v>61</v>
      </c>
      <c r="F52" s="38" t="s">
        <v>142</v>
      </c>
      <c r="G52" s="12" t="s">
        <v>96</v>
      </c>
      <c r="H52" s="21">
        <v>34896</v>
      </c>
      <c r="I52" s="10" t="s">
        <v>20</v>
      </c>
      <c r="J52" s="12" t="s">
        <v>95</v>
      </c>
      <c r="K52" s="12" t="s">
        <v>149</v>
      </c>
      <c r="L52" s="22">
        <v>56366.53</v>
      </c>
      <c r="M52" s="20">
        <v>42</v>
      </c>
      <c r="N52" s="15">
        <f>L52*M52</f>
        <v>2367394.2599999998</v>
      </c>
      <c r="O52" s="42">
        <f>N52*P52%</f>
        <v>946957.70399999991</v>
      </c>
      <c r="P52" s="23">
        <v>40</v>
      </c>
      <c r="Q52" s="24">
        <v>0</v>
      </c>
    </row>
    <row r="53" spans="1:25" ht="84" customHeight="1">
      <c r="B53" s="26"/>
      <c r="C53" s="27"/>
      <c r="D53" s="26"/>
      <c r="E53" s="12" t="s">
        <v>62</v>
      </c>
      <c r="F53" s="38" t="s">
        <v>143</v>
      </c>
      <c r="G53" s="12" t="s">
        <v>21</v>
      </c>
      <c r="H53" s="21">
        <v>36117</v>
      </c>
      <c r="I53" s="10"/>
      <c r="J53" s="12"/>
      <c r="K53" s="39"/>
      <c r="L53" s="24"/>
      <c r="M53" s="24"/>
      <c r="N53" s="24"/>
      <c r="O53" s="42"/>
      <c r="P53" s="28"/>
      <c r="Q53" s="24"/>
    </row>
    <row r="54" spans="1:25" ht="81.75" customHeight="1">
      <c r="B54" s="29" t="s">
        <v>24</v>
      </c>
      <c r="C54" s="29"/>
      <c r="D54" s="29"/>
      <c r="E54" s="30"/>
      <c r="F54" s="31"/>
      <c r="G54" s="30"/>
      <c r="H54" s="31"/>
      <c r="I54" s="31"/>
      <c r="J54" s="30" t="s">
        <v>19</v>
      </c>
      <c r="P54" s="32"/>
      <c r="Q54" s="32"/>
    </row>
    <row r="55" spans="1:25" ht="85.5" customHeight="1">
      <c r="B55" s="29" t="s">
        <v>18</v>
      </c>
      <c r="C55" s="29"/>
      <c r="D55" s="29"/>
      <c r="E55" s="30"/>
      <c r="F55" s="31"/>
      <c r="G55" s="30"/>
      <c r="H55" s="31"/>
      <c r="I55" s="31"/>
      <c r="J55" s="30"/>
      <c r="P55" s="32"/>
      <c r="Q55" s="32"/>
    </row>
    <row r="56" spans="1:25" s="19" customFormat="1" ht="147" customHeight="1">
      <c r="B56" s="1"/>
      <c r="C56" s="1"/>
      <c r="D56" s="1"/>
      <c r="E56" s="2"/>
      <c r="F56" s="3"/>
      <c r="G56" s="2"/>
      <c r="H56" s="3"/>
      <c r="I56" s="3"/>
      <c r="J56" s="2"/>
      <c r="K56" s="2"/>
      <c r="L56" s="4"/>
      <c r="M56" s="4"/>
      <c r="N56" s="4"/>
      <c r="O56" s="43"/>
      <c r="P56" s="32"/>
      <c r="Q56" s="34"/>
      <c r="R56" s="25"/>
    </row>
    <row r="57" spans="1:25" s="19" customFormat="1" ht="80.25" customHeight="1">
      <c r="B57" s="1"/>
      <c r="C57" s="1"/>
      <c r="D57" s="1"/>
      <c r="E57" s="2"/>
      <c r="F57" s="3"/>
      <c r="G57" s="2"/>
      <c r="H57" s="3"/>
      <c r="I57" s="3"/>
      <c r="J57" s="2"/>
      <c r="K57" s="2"/>
      <c r="L57" s="4"/>
      <c r="M57" s="4"/>
      <c r="N57" s="4"/>
      <c r="O57" s="43"/>
      <c r="P57" s="32"/>
      <c r="Q57" s="24"/>
      <c r="R57" s="25"/>
    </row>
    <row r="58" spans="1:25" ht="81.75" customHeight="1">
      <c r="P58" s="32"/>
      <c r="Q58" s="24"/>
    </row>
    <row r="59" spans="1:25" ht="86.25" customHeight="1">
      <c r="A59" s="33"/>
      <c r="P59" s="32"/>
      <c r="Q59" s="24"/>
      <c r="R59" s="33"/>
      <c r="S59" s="33"/>
      <c r="T59" s="33"/>
      <c r="U59" s="33"/>
      <c r="V59" s="33"/>
      <c r="W59" s="33"/>
      <c r="X59" s="33"/>
      <c r="Y59" s="33"/>
    </row>
    <row r="60" spans="1:25" s="19" customFormat="1" ht="89.25" customHeight="1">
      <c r="A60" s="33"/>
      <c r="B60" s="1"/>
      <c r="C60" s="1"/>
      <c r="D60" s="1"/>
      <c r="E60" s="2"/>
      <c r="F60" s="3"/>
      <c r="G60" s="2"/>
      <c r="H60" s="3"/>
      <c r="I60" s="3"/>
      <c r="J60" s="2"/>
      <c r="K60" s="2"/>
      <c r="L60" s="4"/>
      <c r="M60" s="4"/>
      <c r="N60" s="4"/>
      <c r="O60" s="43"/>
      <c r="P60" s="4"/>
      <c r="Q60" s="7"/>
      <c r="R60" s="33"/>
      <c r="S60" s="33"/>
      <c r="T60" s="33"/>
      <c r="U60" s="33"/>
      <c r="V60" s="33"/>
      <c r="W60" s="33"/>
      <c r="X60" s="33"/>
      <c r="Y60" s="33"/>
    </row>
    <row r="61" spans="1:25" s="35" customFormat="1" ht="89.25" customHeight="1">
      <c r="A61" s="33"/>
      <c r="B61" s="1"/>
      <c r="C61" s="1"/>
      <c r="D61" s="1"/>
      <c r="E61" s="2"/>
      <c r="F61" s="3"/>
      <c r="G61" s="2"/>
      <c r="H61" s="3"/>
      <c r="I61" s="3"/>
      <c r="J61" s="2"/>
      <c r="K61" s="2"/>
      <c r="L61" s="4"/>
      <c r="M61" s="4"/>
      <c r="N61" s="4"/>
      <c r="O61" s="43"/>
      <c r="P61" s="4"/>
      <c r="Q61" s="7"/>
      <c r="R61" s="33"/>
      <c r="S61" s="33"/>
      <c r="T61" s="33"/>
      <c r="U61" s="33"/>
      <c r="V61" s="33"/>
      <c r="W61" s="33"/>
      <c r="X61" s="33"/>
      <c r="Y61" s="33"/>
    </row>
    <row r="62" spans="1:25" s="19" customFormat="1" ht="89.25" customHeight="1">
      <c r="A62" s="33"/>
      <c r="B62" s="1"/>
      <c r="C62" s="1"/>
      <c r="D62" s="1"/>
      <c r="E62" s="2"/>
      <c r="F62" s="3"/>
      <c r="G62" s="2"/>
      <c r="H62" s="3"/>
      <c r="I62" s="3"/>
      <c r="J62" s="2"/>
      <c r="K62" s="2"/>
      <c r="L62" s="4"/>
      <c r="M62" s="4"/>
      <c r="N62" s="4"/>
      <c r="O62" s="43"/>
      <c r="P62" s="4"/>
      <c r="Q62" s="7"/>
      <c r="R62" s="33"/>
      <c r="S62" s="33"/>
      <c r="T62" s="33"/>
      <c r="U62" s="33"/>
      <c r="V62" s="33"/>
      <c r="W62" s="33"/>
      <c r="X62" s="33"/>
      <c r="Y62" s="33"/>
    </row>
    <row r="63" spans="1:25" ht="80.25" customHeight="1"/>
    <row r="68" spans="1:18" ht="122.25" customHeight="1"/>
    <row r="72" spans="1:18" ht="112.5" customHeight="1"/>
    <row r="73" spans="1:18" ht="81" customHeight="1"/>
    <row r="75" spans="1:18" ht="86.25" customHeight="1"/>
    <row r="76" spans="1:18" s="19" customFormat="1" ht="101.25" customHeight="1">
      <c r="A76" s="26"/>
      <c r="B76" s="1"/>
      <c r="C76" s="1"/>
      <c r="D76" s="1"/>
      <c r="E76" s="2"/>
      <c r="F76" s="3"/>
      <c r="G76" s="2"/>
      <c r="H76" s="3"/>
      <c r="I76" s="3"/>
      <c r="J76" s="2"/>
      <c r="K76" s="2"/>
      <c r="L76" s="4"/>
      <c r="M76" s="4"/>
      <c r="N76" s="4"/>
      <c r="O76" s="43"/>
      <c r="P76" s="4"/>
      <c r="Q76" s="7"/>
      <c r="R76" s="25"/>
    </row>
    <row r="77" spans="1:18" s="19" customFormat="1" ht="86.25" customHeight="1">
      <c r="A77" s="26"/>
      <c r="B77" s="1"/>
      <c r="C77" s="1"/>
      <c r="D77" s="1"/>
      <c r="E77" s="2"/>
      <c r="F77" s="3"/>
      <c r="G77" s="2"/>
      <c r="H77" s="3"/>
      <c r="I77" s="3"/>
      <c r="J77" s="2"/>
      <c r="K77" s="2"/>
      <c r="L77" s="4"/>
      <c r="M77" s="4"/>
      <c r="N77" s="4"/>
      <c r="O77" s="43"/>
      <c r="P77" s="4"/>
      <c r="Q77" s="7"/>
      <c r="R77" s="25"/>
    </row>
    <row r="78" spans="1:18" s="19" customFormat="1" ht="81" customHeight="1">
      <c r="A78" s="26"/>
      <c r="B78" s="1"/>
      <c r="C78" s="1"/>
      <c r="D78" s="1"/>
      <c r="E78" s="2"/>
      <c r="F78" s="3"/>
      <c r="G78" s="2"/>
      <c r="H78" s="3"/>
      <c r="I78" s="3"/>
      <c r="J78" s="2"/>
      <c r="K78" s="2"/>
      <c r="L78" s="4"/>
      <c r="M78" s="4"/>
      <c r="N78" s="4"/>
      <c r="O78" s="43"/>
      <c r="P78" s="4"/>
      <c r="Q78" s="7"/>
      <c r="R78" s="25"/>
    </row>
    <row r="79" spans="1:18" s="19" customFormat="1" ht="83.25" customHeight="1">
      <c r="A79" s="26"/>
      <c r="B79" s="1"/>
      <c r="C79" s="1"/>
      <c r="D79" s="1"/>
      <c r="E79" s="2"/>
      <c r="F79" s="3"/>
      <c r="G79" s="2"/>
      <c r="H79" s="3"/>
      <c r="I79" s="3"/>
      <c r="J79" s="2"/>
      <c r="K79" s="2"/>
      <c r="L79" s="4"/>
      <c r="M79" s="4"/>
      <c r="N79" s="4"/>
      <c r="O79" s="43"/>
      <c r="P79" s="4"/>
      <c r="Q79" s="7"/>
      <c r="R79" s="25"/>
    </row>
    <row r="80" spans="1:18" s="19" customFormat="1" ht="79.5" customHeight="1">
      <c r="A80" s="26"/>
      <c r="B80" s="1"/>
      <c r="C80" s="1"/>
      <c r="D80" s="1"/>
      <c r="E80" s="2"/>
      <c r="F80" s="3"/>
      <c r="G80" s="2"/>
      <c r="H80" s="3"/>
      <c r="I80" s="3"/>
      <c r="J80" s="2"/>
      <c r="K80" s="2"/>
      <c r="L80" s="4"/>
      <c r="M80" s="4"/>
      <c r="N80" s="4"/>
      <c r="O80" s="43"/>
      <c r="P80" s="4"/>
      <c r="Q80" s="7"/>
      <c r="R80" s="25"/>
    </row>
    <row r="81" spans="1:17" s="33" customFormat="1">
      <c r="A81" s="36"/>
      <c r="B81" s="1"/>
      <c r="C81" s="1"/>
      <c r="D81" s="1"/>
      <c r="E81" s="2"/>
      <c r="F81" s="3"/>
      <c r="G81" s="2"/>
      <c r="H81" s="3"/>
      <c r="I81" s="3"/>
      <c r="J81" s="2"/>
      <c r="K81" s="2"/>
      <c r="L81" s="4"/>
      <c r="M81" s="4"/>
      <c r="N81" s="4"/>
      <c r="O81" s="43"/>
      <c r="P81" s="4"/>
      <c r="Q81" s="7"/>
    </row>
    <row r="82" spans="1:17" s="33" customFormat="1">
      <c r="A82" s="36"/>
      <c r="B82" s="1"/>
      <c r="C82" s="1"/>
      <c r="D82" s="1"/>
      <c r="E82" s="2"/>
      <c r="F82" s="3"/>
      <c r="G82" s="2"/>
      <c r="H82" s="3"/>
      <c r="I82" s="3"/>
      <c r="J82" s="2"/>
      <c r="K82" s="2"/>
      <c r="L82" s="4"/>
      <c r="M82" s="4"/>
      <c r="N82" s="4"/>
      <c r="O82" s="43"/>
      <c r="P82" s="4"/>
      <c r="Q82" s="7"/>
    </row>
  </sheetData>
  <mergeCells count="22">
    <mergeCell ref="B8:B17"/>
    <mergeCell ref="C8:C17"/>
    <mergeCell ref="O16:O17"/>
    <mergeCell ref="P16:P17"/>
    <mergeCell ref="O8:P15"/>
    <mergeCell ref="F16:F17"/>
    <mergeCell ref="G16:G17"/>
    <mergeCell ref="H11:H17"/>
    <mergeCell ref="I11:J15"/>
    <mergeCell ref="I16:I17"/>
    <mergeCell ref="J16:J17"/>
    <mergeCell ref="D8:J10"/>
    <mergeCell ref="D11:D17"/>
    <mergeCell ref="E11:E17"/>
    <mergeCell ref="F11:G15"/>
    <mergeCell ref="L8:N10"/>
    <mergeCell ref="Q8:Q17"/>
    <mergeCell ref="E3:K6"/>
    <mergeCell ref="K8:K17"/>
    <mergeCell ref="M11:M17"/>
    <mergeCell ref="N11:N17"/>
    <mergeCell ref="L11:L17"/>
  </mergeCells>
  <pageMargins left="0.31496062992125984" right="0.31496062992125984" top="0.19685039370078741" bottom="0.19685039370078741" header="0.31496062992125984" footer="0.31496062992125984"/>
  <pageSetup paperSize="9" scale="65" fitToHeight="10" orientation="landscape" r:id="rId1"/>
  <rowBreaks count="2" manualBreakCount="2">
    <brk id="47" max="16" man="1"/>
    <brk id="5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Q60"/>
  <sheetViews>
    <sheetView tabSelected="1" zoomScaleNormal="100" workbookViewId="0">
      <selection activeCell="P23" sqref="P23"/>
    </sheetView>
  </sheetViews>
  <sheetFormatPr defaultRowHeight="15"/>
  <cols>
    <col min="1" max="1" width="0.85546875" customWidth="1"/>
    <col min="2" max="2" width="7.5703125" style="1" customWidth="1"/>
    <col min="3" max="3" width="11.85546875" style="1" customWidth="1"/>
    <col min="4" max="4" width="9.28515625" style="1" bestFit="1" customWidth="1"/>
    <col min="5" max="5" width="25.85546875" style="1" customWidth="1"/>
    <col min="6" max="6" width="24.28515625" style="1" customWidth="1"/>
    <col min="7" max="7" width="14.7109375" style="1" customWidth="1"/>
    <col min="8" max="8" width="10.85546875" style="64" customWidth="1"/>
    <col min="9" max="9" width="21" style="1" customWidth="1"/>
    <col min="10" max="10" width="31.42578125" style="1" customWidth="1"/>
    <col min="11" max="11" width="26.7109375" style="1" customWidth="1"/>
    <col min="12" max="12" width="11" style="1" customWidth="1"/>
    <col min="13" max="13" width="9.28515625" style="1" bestFit="1" customWidth="1"/>
    <col min="14" max="14" width="15.28515625" style="1" customWidth="1"/>
    <col min="15" max="15" width="13.140625" style="1" customWidth="1"/>
    <col min="16" max="16" width="9.140625" style="1" customWidth="1"/>
    <col min="17" max="17" width="9.28515625" style="1" bestFit="1" customWidth="1"/>
  </cols>
  <sheetData>
    <row r="2" spans="2:17">
      <c r="O2" s="103" t="s">
        <v>160</v>
      </c>
      <c r="P2" s="104"/>
      <c r="Q2" s="104"/>
    </row>
    <row r="3" spans="2:17">
      <c r="O3" s="104"/>
      <c r="P3" s="104"/>
      <c r="Q3" s="104"/>
    </row>
    <row r="4" spans="2:17">
      <c r="O4" s="104"/>
      <c r="P4" s="104"/>
      <c r="Q4" s="104"/>
    </row>
    <row r="5" spans="2:17">
      <c r="F5" s="59"/>
      <c r="G5" s="59"/>
    </row>
    <row r="6" spans="2:17" ht="15" customHeight="1">
      <c r="F6" s="105" t="s">
        <v>156</v>
      </c>
      <c r="G6" s="106"/>
      <c r="H6" s="106"/>
      <c r="I6" s="106"/>
      <c r="J6" s="106"/>
      <c r="K6" s="106"/>
      <c r="L6" s="59"/>
      <c r="M6" s="59"/>
      <c r="N6" s="59"/>
    </row>
    <row r="7" spans="2:17" ht="15" customHeight="1">
      <c r="F7" s="106"/>
      <c r="G7" s="106"/>
      <c r="H7" s="106"/>
      <c r="I7" s="106"/>
      <c r="J7" s="106"/>
      <c r="K7" s="106"/>
      <c r="L7" s="59"/>
      <c r="M7" s="59"/>
      <c r="N7" s="59"/>
    </row>
    <row r="8" spans="2:17" ht="15" customHeight="1">
      <c r="F8" s="106"/>
      <c r="G8" s="106"/>
      <c r="H8" s="106"/>
      <c r="I8" s="106"/>
      <c r="J8" s="106"/>
      <c r="K8" s="106"/>
      <c r="L8" s="59"/>
      <c r="M8" s="59"/>
      <c r="N8" s="59"/>
    </row>
    <row r="9" spans="2:17" ht="54" customHeight="1">
      <c r="F9" s="106"/>
      <c r="G9" s="106"/>
      <c r="H9" s="106"/>
      <c r="I9" s="106"/>
      <c r="J9" s="106"/>
      <c r="K9" s="106"/>
      <c r="L9" s="59"/>
      <c r="M9" s="59"/>
      <c r="N9" s="59"/>
    </row>
    <row r="12" spans="2:17">
      <c r="B12" s="72" t="s">
        <v>0</v>
      </c>
      <c r="C12" s="79" t="s">
        <v>26</v>
      </c>
      <c r="D12" s="87" t="s">
        <v>1</v>
      </c>
      <c r="E12" s="87"/>
      <c r="F12" s="87"/>
      <c r="G12" s="87"/>
      <c r="H12" s="87"/>
      <c r="I12" s="87"/>
      <c r="J12" s="87"/>
      <c r="K12" s="79" t="s">
        <v>22</v>
      </c>
      <c r="L12" s="92" t="s">
        <v>2</v>
      </c>
      <c r="M12" s="93"/>
      <c r="N12" s="94"/>
      <c r="O12" s="92" t="s">
        <v>162</v>
      </c>
      <c r="P12" s="94"/>
      <c r="Q12" s="79" t="s">
        <v>23</v>
      </c>
    </row>
    <row r="13" spans="2:17">
      <c r="B13" s="73"/>
      <c r="C13" s="91"/>
      <c r="D13" s="87"/>
      <c r="E13" s="87"/>
      <c r="F13" s="87"/>
      <c r="G13" s="87"/>
      <c r="H13" s="87"/>
      <c r="I13" s="87"/>
      <c r="J13" s="87"/>
      <c r="K13" s="91"/>
      <c r="L13" s="95"/>
      <c r="M13" s="96"/>
      <c r="N13" s="97"/>
      <c r="O13" s="95"/>
      <c r="P13" s="97"/>
      <c r="Q13" s="91"/>
    </row>
    <row r="14" spans="2:17">
      <c r="B14" s="73"/>
      <c r="C14" s="91"/>
      <c r="D14" s="87"/>
      <c r="E14" s="87"/>
      <c r="F14" s="87"/>
      <c r="G14" s="87"/>
      <c r="H14" s="87"/>
      <c r="I14" s="87"/>
      <c r="J14" s="87"/>
      <c r="K14" s="91"/>
      <c r="L14" s="98"/>
      <c r="M14" s="99"/>
      <c r="N14" s="100"/>
      <c r="O14" s="95"/>
      <c r="P14" s="97"/>
      <c r="Q14" s="91"/>
    </row>
    <row r="15" spans="2:17">
      <c r="B15" s="73"/>
      <c r="C15" s="91"/>
      <c r="D15" s="79" t="s">
        <v>4</v>
      </c>
      <c r="E15" s="79" t="s">
        <v>5</v>
      </c>
      <c r="F15" s="92" t="s">
        <v>6</v>
      </c>
      <c r="G15" s="94"/>
      <c r="H15" s="79" t="s">
        <v>9</v>
      </c>
      <c r="I15" s="92" t="s">
        <v>10</v>
      </c>
      <c r="J15" s="94"/>
      <c r="K15" s="91"/>
      <c r="L15" s="79" t="s">
        <v>161</v>
      </c>
      <c r="M15" s="79" t="s">
        <v>17</v>
      </c>
      <c r="N15" s="79" t="s">
        <v>11</v>
      </c>
      <c r="O15" s="95"/>
      <c r="P15" s="97"/>
      <c r="Q15" s="91"/>
    </row>
    <row r="16" spans="2:17">
      <c r="B16" s="73"/>
      <c r="C16" s="91"/>
      <c r="D16" s="91"/>
      <c r="E16" s="91"/>
      <c r="F16" s="95"/>
      <c r="G16" s="97"/>
      <c r="H16" s="91"/>
      <c r="I16" s="95"/>
      <c r="J16" s="97"/>
      <c r="K16" s="91"/>
      <c r="L16" s="91"/>
      <c r="M16" s="91"/>
      <c r="N16" s="91"/>
      <c r="O16" s="95"/>
      <c r="P16" s="97"/>
      <c r="Q16" s="91"/>
    </row>
    <row r="17" spans="2:17">
      <c r="B17" s="73"/>
      <c r="C17" s="91"/>
      <c r="D17" s="91"/>
      <c r="E17" s="91"/>
      <c r="F17" s="95"/>
      <c r="G17" s="97"/>
      <c r="H17" s="91"/>
      <c r="I17" s="95"/>
      <c r="J17" s="97"/>
      <c r="K17" s="91"/>
      <c r="L17" s="91"/>
      <c r="M17" s="91"/>
      <c r="N17" s="91"/>
      <c r="O17" s="95"/>
      <c r="P17" s="97"/>
      <c r="Q17" s="91"/>
    </row>
    <row r="18" spans="2:17">
      <c r="B18" s="73"/>
      <c r="C18" s="91"/>
      <c r="D18" s="91"/>
      <c r="E18" s="91"/>
      <c r="F18" s="95"/>
      <c r="G18" s="97"/>
      <c r="H18" s="91"/>
      <c r="I18" s="95"/>
      <c r="J18" s="97"/>
      <c r="K18" s="91"/>
      <c r="L18" s="91"/>
      <c r="M18" s="91"/>
      <c r="N18" s="91"/>
      <c r="O18" s="95"/>
      <c r="P18" s="97"/>
      <c r="Q18" s="91"/>
    </row>
    <row r="19" spans="2:17">
      <c r="B19" s="73"/>
      <c r="C19" s="91"/>
      <c r="D19" s="91"/>
      <c r="E19" s="91"/>
      <c r="F19" s="98"/>
      <c r="G19" s="100"/>
      <c r="H19" s="91"/>
      <c r="I19" s="98"/>
      <c r="J19" s="100"/>
      <c r="K19" s="91"/>
      <c r="L19" s="91"/>
      <c r="M19" s="91"/>
      <c r="N19" s="91"/>
      <c r="O19" s="98"/>
      <c r="P19" s="100"/>
      <c r="Q19" s="91"/>
    </row>
    <row r="20" spans="2:17">
      <c r="B20" s="73"/>
      <c r="C20" s="91"/>
      <c r="D20" s="91"/>
      <c r="E20" s="91"/>
      <c r="F20" s="79" t="s">
        <v>7</v>
      </c>
      <c r="G20" s="79" t="s">
        <v>8</v>
      </c>
      <c r="H20" s="91"/>
      <c r="I20" s="79" t="s">
        <v>7</v>
      </c>
      <c r="J20" s="79" t="s">
        <v>8</v>
      </c>
      <c r="K20" s="91"/>
      <c r="L20" s="91"/>
      <c r="M20" s="91"/>
      <c r="N20" s="91"/>
      <c r="O20" s="101" t="s">
        <v>3</v>
      </c>
      <c r="P20" s="79" t="s">
        <v>74</v>
      </c>
      <c r="Q20" s="91"/>
    </row>
    <row r="21" spans="2:17" ht="69.75" customHeight="1">
      <c r="B21" s="74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102"/>
      <c r="P21" s="80"/>
      <c r="Q21" s="80"/>
    </row>
    <row r="22" spans="2:17">
      <c r="B22" s="58">
        <v>1</v>
      </c>
      <c r="C22" s="58">
        <v>2</v>
      </c>
      <c r="D22" s="58">
        <v>3</v>
      </c>
      <c r="E22" s="58">
        <v>4</v>
      </c>
      <c r="F22" s="58">
        <v>5</v>
      </c>
      <c r="G22" s="58">
        <v>6</v>
      </c>
      <c r="H22" s="62">
        <v>7</v>
      </c>
      <c r="I22" s="58">
        <v>8</v>
      </c>
      <c r="J22" s="58">
        <v>9</v>
      </c>
      <c r="K22" s="58">
        <v>10</v>
      </c>
      <c r="L22" s="58">
        <v>11</v>
      </c>
      <c r="M22" s="58">
        <v>12</v>
      </c>
      <c r="N22" s="58">
        <v>13</v>
      </c>
      <c r="O22" s="60">
        <v>14</v>
      </c>
      <c r="P22" s="9">
        <v>15</v>
      </c>
      <c r="Q22" s="58">
        <v>16</v>
      </c>
    </row>
    <row r="23" spans="2:17" ht="159" customHeight="1">
      <c r="B23" s="58">
        <v>1</v>
      </c>
      <c r="C23" s="44">
        <v>42730</v>
      </c>
      <c r="D23" s="58">
        <v>4</v>
      </c>
      <c r="E23" s="8" t="s">
        <v>28</v>
      </c>
      <c r="F23" s="45" t="s">
        <v>165</v>
      </c>
      <c r="G23" s="8" t="s">
        <v>195</v>
      </c>
      <c r="H23" s="44">
        <v>33256</v>
      </c>
      <c r="I23" s="58" t="s">
        <v>229</v>
      </c>
      <c r="J23" s="8" t="s">
        <v>155</v>
      </c>
      <c r="K23" s="8" t="s">
        <v>153</v>
      </c>
      <c r="L23" s="46">
        <v>56366.53</v>
      </c>
      <c r="M23" s="58">
        <v>72</v>
      </c>
      <c r="N23" s="67">
        <f>L23*M23</f>
        <v>4058390.16</v>
      </c>
      <c r="O23" s="67">
        <f>N23*P23%</f>
        <v>1623356.0640000002</v>
      </c>
      <c r="P23" s="9">
        <v>40</v>
      </c>
      <c r="Q23" s="58">
        <v>0</v>
      </c>
    </row>
    <row r="24" spans="2:17" ht="116.25" customHeight="1">
      <c r="B24" s="58"/>
      <c r="C24" s="58"/>
      <c r="D24" s="58"/>
      <c r="E24" s="8" t="s">
        <v>29</v>
      </c>
      <c r="F24" s="45" t="s">
        <v>166</v>
      </c>
      <c r="G24" s="8" t="s">
        <v>196</v>
      </c>
      <c r="H24" s="44">
        <v>34842</v>
      </c>
      <c r="I24" s="58"/>
      <c r="J24" s="8"/>
      <c r="K24" s="8"/>
      <c r="L24" s="58"/>
      <c r="M24" s="58"/>
      <c r="N24" s="58"/>
      <c r="O24" s="42"/>
      <c r="P24" s="9"/>
      <c r="Q24" s="58"/>
    </row>
    <row r="25" spans="2:17" ht="161.25" customHeight="1">
      <c r="B25" s="58"/>
      <c r="C25" s="58"/>
      <c r="D25" s="58"/>
      <c r="E25" s="8" t="s">
        <v>30</v>
      </c>
      <c r="F25" s="45" t="s">
        <v>167</v>
      </c>
      <c r="G25" s="8" t="s">
        <v>197</v>
      </c>
      <c r="H25" s="44">
        <v>42158</v>
      </c>
      <c r="I25" s="58"/>
      <c r="J25" s="8"/>
      <c r="K25" s="8"/>
      <c r="L25" s="58"/>
      <c r="M25" s="58"/>
      <c r="N25" s="58"/>
      <c r="O25" s="42"/>
      <c r="P25" s="9"/>
      <c r="Q25" s="58"/>
    </row>
    <row r="26" spans="2:17" ht="158.25" customHeight="1">
      <c r="B26" s="58"/>
      <c r="C26" s="58"/>
      <c r="D26" s="58"/>
      <c r="E26" s="8" t="s">
        <v>31</v>
      </c>
      <c r="F26" s="45" t="s">
        <v>193</v>
      </c>
      <c r="G26" s="8" t="s">
        <v>198</v>
      </c>
      <c r="H26" s="44">
        <v>43662</v>
      </c>
      <c r="I26" s="58"/>
      <c r="J26" s="8"/>
      <c r="K26" s="8"/>
      <c r="L26" s="58"/>
      <c r="M26" s="58"/>
      <c r="N26" s="58"/>
      <c r="O26" s="42"/>
      <c r="P26" s="9"/>
      <c r="Q26" s="58"/>
    </row>
    <row r="27" spans="2:17" ht="161.25" customHeight="1">
      <c r="B27" s="58">
        <v>2</v>
      </c>
      <c r="C27" s="44">
        <v>42951</v>
      </c>
      <c r="D27" s="58">
        <v>3</v>
      </c>
      <c r="E27" s="8" t="s">
        <v>32</v>
      </c>
      <c r="F27" s="45" t="s">
        <v>168</v>
      </c>
      <c r="G27" s="8" t="s">
        <v>199</v>
      </c>
      <c r="H27" s="44">
        <v>32504</v>
      </c>
      <c r="I27" s="58" t="s">
        <v>231</v>
      </c>
      <c r="J27" s="8" t="s">
        <v>240</v>
      </c>
      <c r="K27" s="8" t="s">
        <v>151</v>
      </c>
      <c r="L27" s="46">
        <v>56366.53</v>
      </c>
      <c r="M27" s="58">
        <v>54</v>
      </c>
      <c r="N27" s="67">
        <f>L27*M27</f>
        <v>3043792.62</v>
      </c>
      <c r="O27" s="67">
        <f>N27*P27%</f>
        <v>1217517.0480000002</v>
      </c>
      <c r="P27" s="9">
        <v>40</v>
      </c>
      <c r="Q27" s="58">
        <v>0</v>
      </c>
    </row>
    <row r="28" spans="2:17" ht="128.25">
      <c r="B28" s="58"/>
      <c r="C28" s="58"/>
      <c r="D28" s="58"/>
      <c r="E28" s="8" t="s">
        <v>33</v>
      </c>
      <c r="F28" s="45" t="s">
        <v>119</v>
      </c>
      <c r="G28" s="8" t="s">
        <v>200</v>
      </c>
      <c r="H28" s="44">
        <v>34455</v>
      </c>
      <c r="I28" s="58"/>
      <c r="J28" s="8"/>
      <c r="K28" s="8"/>
      <c r="L28" s="58"/>
      <c r="M28" s="58"/>
      <c r="N28" s="58"/>
      <c r="O28" s="42"/>
      <c r="P28" s="9"/>
      <c r="Q28" s="58"/>
    </row>
    <row r="29" spans="2:17" ht="130.5" customHeight="1">
      <c r="B29" s="58"/>
      <c r="C29" s="58"/>
      <c r="D29" s="58"/>
      <c r="E29" s="8" t="s">
        <v>34</v>
      </c>
      <c r="F29" s="45" t="s">
        <v>120</v>
      </c>
      <c r="G29" s="8" t="s">
        <v>201</v>
      </c>
      <c r="H29" s="44">
        <v>42720</v>
      </c>
      <c r="I29" s="58"/>
      <c r="J29" s="8"/>
      <c r="K29" s="8"/>
      <c r="L29" s="58"/>
      <c r="M29" s="58"/>
      <c r="N29" s="58"/>
      <c r="O29" s="42"/>
      <c r="P29" s="9"/>
      <c r="Q29" s="58"/>
    </row>
    <row r="30" spans="2:17" ht="168" customHeight="1">
      <c r="B30" s="58">
        <v>3</v>
      </c>
      <c r="C30" s="44">
        <v>43279</v>
      </c>
      <c r="D30" s="58">
        <v>3</v>
      </c>
      <c r="E30" s="8" t="s">
        <v>35</v>
      </c>
      <c r="F30" s="45" t="s">
        <v>169</v>
      </c>
      <c r="G30" s="8" t="s">
        <v>202</v>
      </c>
      <c r="H30" s="44">
        <v>34624</v>
      </c>
      <c r="I30" s="58" t="s">
        <v>230</v>
      </c>
      <c r="J30" s="8" t="s">
        <v>239</v>
      </c>
      <c r="K30" s="8" t="s">
        <v>154</v>
      </c>
      <c r="L30" s="46">
        <v>56366.53</v>
      </c>
      <c r="M30" s="58">
        <v>54</v>
      </c>
      <c r="N30" s="67">
        <f>L30*M30</f>
        <v>3043792.62</v>
      </c>
      <c r="O30" s="67">
        <f>N30*P30%</f>
        <v>1217517.0480000002</v>
      </c>
      <c r="P30" s="9">
        <v>40</v>
      </c>
      <c r="Q30" s="58"/>
    </row>
    <row r="31" spans="2:17" ht="83.25" customHeight="1">
      <c r="B31" s="58"/>
      <c r="C31" s="58"/>
      <c r="D31" s="58"/>
      <c r="E31" s="8" t="s">
        <v>36</v>
      </c>
      <c r="F31" s="45" t="s">
        <v>170</v>
      </c>
      <c r="G31" s="8" t="s">
        <v>203</v>
      </c>
      <c r="H31" s="44">
        <v>35185</v>
      </c>
      <c r="I31" s="58"/>
      <c r="J31" s="8"/>
      <c r="K31" s="8"/>
      <c r="L31" s="58"/>
      <c r="M31" s="58"/>
      <c r="N31" s="58"/>
      <c r="O31" s="42"/>
      <c r="P31" s="9"/>
      <c r="Q31" s="58">
        <v>0</v>
      </c>
    </row>
    <row r="32" spans="2:17" ht="168.75" customHeight="1">
      <c r="B32" s="58"/>
      <c r="C32" s="58"/>
      <c r="D32" s="58"/>
      <c r="E32" s="8" t="s">
        <v>157</v>
      </c>
      <c r="F32" s="45" t="s">
        <v>173</v>
      </c>
      <c r="G32" s="8" t="s">
        <v>204</v>
      </c>
      <c r="H32" s="44">
        <v>43136</v>
      </c>
      <c r="I32" s="58"/>
      <c r="J32" s="8"/>
      <c r="K32" s="8"/>
      <c r="L32" s="58"/>
      <c r="M32" s="58"/>
      <c r="N32" s="58"/>
      <c r="O32" s="42"/>
      <c r="P32" s="9"/>
      <c r="Q32" s="58">
        <v>0</v>
      </c>
    </row>
    <row r="33" spans="2:17" ht="168" customHeight="1">
      <c r="B33" s="58">
        <v>4</v>
      </c>
      <c r="C33" s="44">
        <v>43322</v>
      </c>
      <c r="D33" s="58">
        <v>4</v>
      </c>
      <c r="E33" s="8" t="s">
        <v>38</v>
      </c>
      <c r="F33" s="45" t="s">
        <v>124</v>
      </c>
      <c r="G33" s="8" t="s">
        <v>205</v>
      </c>
      <c r="H33" s="44">
        <v>32580</v>
      </c>
      <c r="I33" s="58" t="s">
        <v>232</v>
      </c>
      <c r="J33" s="8" t="s">
        <v>238</v>
      </c>
      <c r="K33" s="8" t="s">
        <v>150</v>
      </c>
      <c r="L33" s="46">
        <v>56366.53</v>
      </c>
      <c r="M33" s="58">
        <v>72</v>
      </c>
      <c r="N33" s="67">
        <f>L33*M33</f>
        <v>4058390.16</v>
      </c>
      <c r="O33" s="67">
        <f>N33*P33%</f>
        <v>1623356.0640000002</v>
      </c>
      <c r="P33" s="9">
        <v>40</v>
      </c>
      <c r="Q33" s="58"/>
    </row>
    <row r="34" spans="2:17" ht="165.75" customHeight="1">
      <c r="B34" s="58"/>
      <c r="C34" s="58"/>
      <c r="D34" s="58"/>
      <c r="E34" s="8" t="s">
        <v>39</v>
      </c>
      <c r="F34" s="45" t="s">
        <v>172</v>
      </c>
      <c r="G34" s="8" t="s">
        <v>206</v>
      </c>
      <c r="H34" s="44">
        <v>34384</v>
      </c>
      <c r="I34" s="58"/>
      <c r="J34" s="8"/>
      <c r="K34" s="8"/>
      <c r="L34" s="58"/>
      <c r="M34" s="58"/>
      <c r="N34" s="58"/>
      <c r="O34" s="42"/>
      <c r="P34" s="9"/>
      <c r="Q34" s="58"/>
    </row>
    <row r="35" spans="2:17" ht="159" customHeight="1">
      <c r="B35" s="58"/>
      <c r="C35" s="58"/>
      <c r="D35" s="58"/>
      <c r="E35" s="8" t="s">
        <v>40</v>
      </c>
      <c r="F35" s="65" t="s">
        <v>171</v>
      </c>
      <c r="G35" s="8" t="s">
        <v>207</v>
      </c>
      <c r="H35" s="44">
        <v>42444</v>
      </c>
      <c r="I35" s="58"/>
      <c r="J35" s="8"/>
      <c r="K35" s="8"/>
      <c r="L35" s="58"/>
      <c r="M35" s="58"/>
      <c r="N35" s="58"/>
      <c r="O35" s="42"/>
      <c r="P35" s="9"/>
      <c r="Q35" s="58"/>
    </row>
    <row r="36" spans="2:17" ht="115.5" customHeight="1">
      <c r="B36" s="58"/>
      <c r="C36" s="58"/>
      <c r="D36" s="58"/>
      <c r="E36" s="8" t="s">
        <v>41</v>
      </c>
      <c r="F36" s="45" t="s">
        <v>174</v>
      </c>
      <c r="G36" s="8" t="s">
        <v>208</v>
      </c>
      <c r="H36" s="44">
        <v>44183</v>
      </c>
      <c r="I36" s="58"/>
      <c r="J36" s="8"/>
      <c r="K36" s="8"/>
      <c r="L36" s="58"/>
      <c r="M36" s="58"/>
      <c r="N36" s="58"/>
      <c r="O36" s="42"/>
      <c r="P36" s="9"/>
      <c r="Q36" s="58"/>
    </row>
    <row r="37" spans="2:17" ht="114">
      <c r="B37" s="58">
        <v>5</v>
      </c>
      <c r="C37" s="44">
        <v>43343</v>
      </c>
      <c r="D37" s="58">
        <v>3</v>
      </c>
      <c r="E37" s="8" t="s">
        <v>42</v>
      </c>
      <c r="F37" s="45" t="s">
        <v>175</v>
      </c>
      <c r="G37" s="8" t="s">
        <v>209</v>
      </c>
      <c r="H37" s="44">
        <v>32638</v>
      </c>
      <c r="I37" s="58"/>
      <c r="J37" s="8"/>
      <c r="K37" s="8" t="s">
        <v>152</v>
      </c>
      <c r="L37" s="46">
        <v>56366.53</v>
      </c>
      <c r="M37" s="58">
        <v>54</v>
      </c>
      <c r="N37" s="58">
        <f>L37*M37</f>
        <v>3043792.62</v>
      </c>
      <c r="O37" s="42">
        <f>N37*P37%</f>
        <v>1217517.0480000002</v>
      </c>
      <c r="P37" s="9">
        <v>40</v>
      </c>
      <c r="Q37" s="58">
        <v>0</v>
      </c>
    </row>
    <row r="38" spans="2:17" ht="171">
      <c r="B38" s="58"/>
      <c r="C38" s="58"/>
      <c r="D38" s="58"/>
      <c r="E38" s="8" t="s">
        <v>43</v>
      </c>
      <c r="F38" s="45" t="s">
        <v>176</v>
      </c>
      <c r="G38" s="8" t="s">
        <v>210</v>
      </c>
      <c r="H38" s="44">
        <v>42549</v>
      </c>
      <c r="I38" s="58"/>
      <c r="J38" s="8"/>
      <c r="K38" s="8"/>
      <c r="L38" s="58"/>
      <c r="M38" s="58"/>
      <c r="N38" s="58"/>
      <c r="O38" s="42"/>
      <c r="P38" s="9"/>
      <c r="Q38" s="58"/>
    </row>
    <row r="39" spans="2:17" ht="171">
      <c r="B39" s="58"/>
      <c r="C39" s="58"/>
      <c r="D39" s="58"/>
      <c r="E39" s="8" t="s">
        <v>44</v>
      </c>
      <c r="F39" s="45" t="s">
        <v>177</v>
      </c>
      <c r="G39" s="8" t="s">
        <v>211</v>
      </c>
      <c r="H39" s="44">
        <v>43165</v>
      </c>
      <c r="I39" s="58"/>
      <c r="J39" s="8"/>
      <c r="K39" s="8"/>
      <c r="L39" s="58"/>
      <c r="M39" s="58"/>
      <c r="N39" s="58"/>
      <c r="O39" s="42"/>
      <c r="P39" s="9"/>
      <c r="Q39" s="58"/>
    </row>
    <row r="40" spans="2:17" ht="128.25">
      <c r="B40" s="58">
        <v>6</v>
      </c>
      <c r="C40" s="44">
        <v>43780</v>
      </c>
      <c r="D40" s="58">
        <v>2</v>
      </c>
      <c r="E40" s="8" t="s">
        <v>45</v>
      </c>
      <c r="F40" s="45" t="s">
        <v>178</v>
      </c>
      <c r="G40" s="8" t="s">
        <v>212</v>
      </c>
      <c r="H40" s="44">
        <v>32594</v>
      </c>
      <c r="I40" s="58"/>
      <c r="J40" s="8"/>
      <c r="K40" s="8" t="s">
        <v>145</v>
      </c>
      <c r="L40" s="46">
        <v>56366.53</v>
      </c>
      <c r="M40" s="47">
        <v>42</v>
      </c>
      <c r="N40" s="47">
        <f>L40*M40</f>
        <v>2367394.2599999998</v>
      </c>
      <c r="O40" s="42">
        <f>N40*P40%</f>
        <v>946957.70399999991</v>
      </c>
      <c r="P40" s="48">
        <v>40</v>
      </c>
      <c r="Q40" s="47">
        <v>0</v>
      </c>
    </row>
    <row r="41" spans="2:17" ht="142.5">
      <c r="B41" s="58"/>
      <c r="C41" s="58"/>
      <c r="D41" s="58"/>
      <c r="E41" s="8" t="s">
        <v>46</v>
      </c>
      <c r="F41" s="45" t="s">
        <v>179</v>
      </c>
      <c r="G41" s="8" t="s">
        <v>213</v>
      </c>
      <c r="H41" s="44">
        <v>43549</v>
      </c>
      <c r="I41" s="58"/>
      <c r="J41" s="8"/>
      <c r="K41" s="8"/>
      <c r="L41" s="58"/>
      <c r="M41" s="58"/>
      <c r="N41" s="58"/>
      <c r="O41" s="42"/>
      <c r="P41" s="9"/>
      <c r="Q41" s="58"/>
    </row>
    <row r="42" spans="2:17" ht="140.25" customHeight="1">
      <c r="B42" s="58">
        <v>7</v>
      </c>
      <c r="C42" s="44">
        <v>43794</v>
      </c>
      <c r="D42" s="58">
        <v>3</v>
      </c>
      <c r="E42" s="8" t="s">
        <v>47</v>
      </c>
      <c r="F42" s="45" t="s">
        <v>180</v>
      </c>
      <c r="G42" s="8" t="s">
        <v>214</v>
      </c>
      <c r="H42" s="44">
        <v>34405</v>
      </c>
      <c r="I42" s="58" t="s">
        <v>233</v>
      </c>
      <c r="J42" s="8" t="s">
        <v>237</v>
      </c>
      <c r="K42" s="8" t="s">
        <v>146</v>
      </c>
      <c r="L42" s="46">
        <v>56366.53</v>
      </c>
      <c r="M42" s="58">
        <v>54</v>
      </c>
      <c r="N42" s="67">
        <f>L42*M42</f>
        <v>3043792.62</v>
      </c>
      <c r="O42" s="67">
        <f>N42*P42%</f>
        <v>1217517.0480000002</v>
      </c>
      <c r="P42" s="9">
        <v>40</v>
      </c>
      <c r="Q42" s="58">
        <v>0</v>
      </c>
    </row>
    <row r="43" spans="2:17" ht="171" customHeight="1">
      <c r="B43" s="58"/>
      <c r="C43" s="58"/>
      <c r="D43" s="58"/>
      <c r="E43" s="8" t="s">
        <v>48</v>
      </c>
      <c r="F43" s="45" t="s">
        <v>181</v>
      </c>
      <c r="G43" s="8" t="s">
        <v>215</v>
      </c>
      <c r="H43" s="44">
        <v>34335</v>
      </c>
      <c r="I43" s="58"/>
      <c r="J43" s="8"/>
      <c r="K43" s="8"/>
      <c r="L43" s="58"/>
      <c r="M43" s="58"/>
      <c r="N43" s="58"/>
      <c r="O43" s="42"/>
      <c r="P43" s="9"/>
      <c r="Q43" s="58"/>
    </row>
    <row r="44" spans="2:17" ht="177" customHeight="1">
      <c r="B44" s="58"/>
      <c r="C44" s="58"/>
      <c r="D44" s="58"/>
      <c r="E44" s="8" t="s">
        <v>49</v>
      </c>
      <c r="F44" s="45" t="s">
        <v>182</v>
      </c>
      <c r="G44" s="8" t="s">
        <v>216</v>
      </c>
      <c r="H44" s="44">
        <v>43530</v>
      </c>
      <c r="I44" s="58"/>
      <c r="J44" s="8"/>
      <c r="K44" s="8"/>
      <c r="L44" s="58"/>
      <c r="M44" s="58"/>
      <c r="N44" s="58"/>
      <c r="O44" s="42"/>
      <c r="P44" s="9"/>
      <c r="Q44" s="58"/>
    </row>
    <row r="45" spans="2:17" ht="147" customHeight="1">
      <c r="B45" s="58">
        <v>8</v>
      </c>
      <c r="C45" s="44">
        <v>43794</v>
      </c>
      <c r="D45" s="58">
        <v>3</v>
      </c>
      <c r="E45" s="8" t="s">
        <v>50</v>
      </c>
      <c r="F45" s="45" t="s">
        <v>183</v>
      </c>
      <c r="G45" s="8" t="s">
        <v>217</v>
      </c>
      <c r="H45" s="44">
        <v>33892</v>
      </c>
      <c r="I45" s="58" t="s">
        <v>234</v>
      </c>
      <c r="J45" s="8" t="s">
        <v>241</v>
      </c>
      <c r="K45" s="8" t="s">
        <v>147</v>
      </c>
      <c r="L45" s="46">
        <v>56366.53</v>
      </c>
      <c r="M45" s="58">
        <v>54</v>
      </c>
      <c r="N45" s="67">
        <f>L45*M45</f>
        <v>3043792.62</v>
      </c>
      <c r="O45" s="67">
        <f>N45*P45%</f>
        <v>1217517.0480000002</v>
      </c>
      <c r="P45" s="9">
        <v>40</v>
      </c>
      <c r="Q45" s="58"/>
    </row>
    <row r="46" spans="2:17" ht="145.5" customHeight="1">
      <c r="B46" s="58"/>
      <c r="C46" s="58"/>
      <c r="D46" s="58"/>
      <c r="E46" s="8" t="s">
        <v>51</v>
      </c>
      <c r="F46" s="45" t="s">
        <v>184</v>
      </c>
      <c r="G46" s="8" t="s">
        <v>218</v>
      </c>
      <c r="H46" s="44">
        <v>32969</v>
      </c>
      <c r="I46" s="58"/>
      <c r="J46" s="8"/>
      <c r="K46" s="8"/>
      <c r="L46" s="58"/>
      <c r="M46" s="58"/>
      <c r="N46" s="58"/>
      <c r="O46" s="42"/>
      <c r="P46" s="9"/>
      <c r="Q46" s="58"/>
    </row>
    <row r="47" spans="2:17" ht="132.75" customHeight="1">
      <c r="B47" s="58"/>
      <c r="C47" s="58"/>
      <c r="D47" s="58"/>
      <c r="E47" s="8" t="s">
        <v>52</v>
      </c>
      <c r="F47" s="45" t="s">
        <v>138</v>
      </c>
      <c r="G47" s="8" t="s">
        <v>219</v>
      </c>
      <c r="H47" s="44">
        <v>42879</v>
      </c>
      <c r="I47" s="58"/>
      <c r="J47" s="8"/>
      <c r="K47" s="8"/>
      <c r="L47" s="58"/>
      <c r="M47" s="58"/>
      <c r="N47" s="58"/>
      <c r="O47" s="42"/>
      <c r="P47" s="9"/>
      <c r="Q47" s="58"/>
    </row>
    <row r="48" spans="2:17" ht="139.5" customHeight="1">
      <c r="B48" s="58">
        <v>9</v>
      </c>
      <c r="C48" s="44">
        <v>43900</v>
      </c>
      <c r="D48" s="58">
        <v>3</v>
      </c>
      <c r="E48" s="8" t="s">
        <v>53</v>
      </c>
      <c r="F48" s="45" t="s">
        <v>185</v>
      </c>
      <c r="G48" s="8" t="s">
        <v>220</v>
      </c>
      <c r="H48" s="44">
        <v>35429</v>
      </c>
      <c r="I48" s="58"/>
      <c r="J48" s="8"/>
      <c r="K48" s="8" t="s">
        <v>148</v>
      </c>
      <c r="L48" s="46">
        <v>56366.53</v>
      </c>
      <c r="M48" s="47">
        <v>54</v>
      </c>
      <c r="N48" s="47">
        <f>L48*M48</f>
        <v>3043792.62</v>
      </c>
      <c r="O48" s="42">
        <f>N48*P48%</f>
        <v>1217517.0480000002</v>
      </c>
      <c r="P48" s="9">
        <v>40</v>
      </c>
      <c r="Q48" s="58">
        <v>0</v>
      </c>
    </row>
    <row r="49" spans="2:17" ht="144" customHeight="1">
      <c r="B49" s="58"/>
      <c r="C49" s="58"/>
      <c r="D49" s="58"/>
      <c r="E49" s="8" t="s">
        <v>54</v>
      </c>
      <c r="F49" s="45" t="s">
        <v>186</v>
      </c>
      <c r="G49" s="8" t="s">
        <v>221</v>
      </c>
      <c r="H49" s="44">
        <v>43197</v>
      </c>
      <c r="I49" s="58"/>
      <c r="J49" s="8"/>
      <c r="K49" s="8"/>
      <c r="L49" s="58"/>
      <c r="M49" s="58"/>
      <c r="N49" s="58"/>
      <c r="O49" s="42"/>
      <c r="P49" s="9"/>
      <c r="Q49" s="58"/>
    </row>
    <row r="50" spans="2:17" ht="154.5" customHeight="1">
      <c r="B50" s="58"/>
      <c r="C50" s="58"/>
      <c r="D50" s="58"/>
      <c r="E50" s="8" t="s">
        <v>55</v>
      </c>
      <c r="F50" s="58" t="s">
        <v>187</v>
      </c>
      <c r="G50" s="8" t="s">
        <v>222</v>
      </c>
      <c r="H50" s="50">
        <v>44250</v>
      </c>
      <c r="I50" s="58"/>
      <c r="J50" s="8"/>
      <c r="K50" s="8"/>
      <c r="L50" s="58"/>
      <c r="M50" s="58"/>
      <c r="N50" s="57"/>
      <c r="O50" s="42"/>
      <c r="P50" s="9"/>
      <c r="Q50" s="58"/>
    </row>
    <row r="51" spans="2:17" ht="162" customHeight="1">
      <c r="B51" s="62">
        <v>10</v>
      </c>
      <c r="C51" s="63">
        <v>44333</v>
      </c>
      <c r="D51" s="62">
        <v>4</v>
      </c>
      <c r="E51" s="8" t="s">
        <v>56</v>
      </c>
      <c r="F51" s="45" t="s">
        <v>188</v>
      </c>
      <c r="G51" s="8" t="s">
        <v>223</v>
      </c>
      <c r="H51" s="44">
        <v>34089</v>
      </c>
      <c r="I51" s="62" t="s">
        <v>235</v>
      </c>
      <c r="J51" s="8" t="s">
        <v>242</v>
      </c>
      <c r="K51" s="8" t="s">
        <v>144</v>
      </c>
      <c r="L51" s="41">
        <v>56366.53</v>
      </c>
      <c r="M51" s="62">
        <v>72</v>
      </c>
      <c r="N51" s="68">
        <v>4058390.16</v>
      </c>
      <c r="O51" s="67">
        <f>N51*P51%</f>
        <v>1623356.0640000002</v>
      </c>
      <c r="P51" s="9">
        <v>40</v>
      </c>
      <c r="Q51" s="62">
        <v>0</v>
      </c>
    </row>
    <row r="52" spans="2:17" ht="144.75" customHeight="1">
      <c r="B52" s="62"/>
      <c r="C52" s="62"/>
      <c r="D52" s="62"/>
      <c r="E52" s="8" t="s">
        <v>57</v>
      </c>
      <c r="F52" s="45" t="s">
        <v>194</v>
      </c>
      <c r="G52" s="8" t="s">
        <v>224</v>
      </c>
      <c r="H52" s="50">
        <v>34571</v>
      </c>
      <c r="I52" s="62"/>
      <c r="J52" s="8"/>
      <c r="K52" s="8"/>
      <c r="L52" s="61"/>
      <c r="M52" s="62"/>
      <c r="N52" s="61"/>
      <c r="O52" s="42"/>
      <c r="P52" s="9"/>
      <c r="Q52" s="62"/>
    </row>
    <row r="53" spans="2:17" ht="128.25">
      <c r="B53" s="62"/>
      <c r="C53" s="62"/>
      <c r="D53" s="62"/>
      <c r="E53" s="8" t="s">
        <v>58</v>
      </c>
      <c r="F53" s="45" t="s">
        <v>189</v>
      </c>
      <c r="G53" s="8" t="s">
        <v>225</v>
      </c>
      <c r="H53" s="50">
        <v>40414</v>
      </c>
      <c r="I53" s="62"/>
      <c r="J53" s="8"/>
      <c r="K53" s="8"/>
      <c r="L53" s="61"/>
      <c r="M53" s="62">
        <f>SUM(M1:M52)</f>
        <v>594</v>
      </c>
      <c r="N53" s="61"/>
      <c r="O53" s="42">
        <f>SUM(O1:O52)</f>
        <v>13122142.184000004</v>
      </c>
      <c r="P53" s="9"/>
      <c r="Q53" s="62"/>
    </row>
    <row r="54" spans="2:17" ht="132.75" customHeight="1">
      <c r="B54" s="62"/>
      <c r="C54" s="62"/>
      <c r="D54" s="62"/>
      <c r="E54" s="8" t="s">
        <v>59</v>
      </c>
      <c r="F54" s="45" t="s">
        <v>190</v>
      </c>
      <c r="G54" s="8" t="s">
        <v>226</v>
      </c>
      <c r="H54" s="50">
        <v>43838</v>
      </c>
      <c r="I54" s="62"/>
      <c r="J54" s="8"/>
      <c r="K54" s="8"/>
      <c r="L54" s="61"/>
      <c r="M54" s="62"/>
      <c r="N54" s="61"/>
      <c r="O54" s="42"/>
      <c r="P54" s="62"/>
      <c r="Q54" s="62"/>
    </row>
    <row r="55" spans="2:17" ht="201" customHeight="1">
      <c r="B55" s="49">
        <v>11</v>
      </c>
      <c r="C55" s="50">
        <v>44781</v>
      </c>
      <c r="D55" s="49">
        <v>2</v>
      </c>
      <c r="E55" s="8" t="s">
        <v>61</v>
      </c>
      <c r="F55" s="51" t="s">
        <v>191</v>
      </c>
      <c r="G55" s="8" t="s">
        <v>227</v>
      </c>
      <c r="H55" s="50">
        <v>34896</v>
      </c>
      <c r="I55" s="58" t="s">
        <v>236</v>
      </c>
      <c r="J55" s="8" t="s">
        <v>243</v>
      </c>
      <c r="K55" s="8" t="s">
        <v>149</v>
      </c>
      <c r="L55" s="52">
        <v>56366.53</v>
      </c>
      <c r="M55" s="49">
        <v>42</v>
      </c>
      <c r="N55" s="69">
        <f>L55*M55</f>
        <v>2367394.2599999998</v>
      </c>
      <c r="O55" s="67">
        <f>N55*P55%</f>
        <v>828587.99099999992</v>
      </c>
      <c r="P55" s="53">
        <v>35</v>
      </c>
      <c r="Q55" s="7">
        <v>0</v>
      </c>
    </row>
    <row r="56" spans="2:17" ht="135.75" customHeight="1">
      <c r="B56" s="19"/>
      <c r="C56" s="54"/>
      <c r="D56" s="19"/>
      <c r="E56" s="8" t="s">
        <v>62</v>
      </c>
      <c r="F56" s="51" t="s">
        <v>192</v>
      </c>
      <c r="G56" s="8" t="s">
        <v>228</v>
      </c>
      <c r="H56" s="50">
        <v>36117</v>
      </c>
      <c r="I56" s="58"/>
      <c r="J56" s="8"/>
      <c r="K56" s="55"/>
      <c r="L56" s="7"/>
      <c r="M56" s="7"/>
      <c r="N56" s="7"/>
      <c r="O56" s="42"/>
      <c r="P56" s="56"/>
      <c r="Q56" s="7"/>
    </row>
    <row r="57" spans="2:17" ht="0.75" customHeight="1">
      <c r="K57" s="2"/>
      <c r="L57" s="4"/>
      <c r="M57" s="4"/>
      <c r="N57" s="70"/>
      <c r="O57" s="70"/>
      <c r="P57" s="32"/>
      <c r="Q57" s="32"/>
    </row>
    <row r="58" spans="2:17" ht="19.5" customHeight="1">
      <c r="B58" s="19" t="s">
        <v>163</v>
      </c>
      <c r="C58" s="19"/>
      <c r="D58" s="19"/>
      <c r="E58" s="19"/>
      <c r="F58" s="19"/>
      <c r="G58" s="19"/>
      <c r="H58" s="66"/>
      <c r="I58" s="19"/>
      <c r="J58" s="19"/>
      <c r="K58" s="19"/>
      <c r="L58" s="19"/>
      <c r="M58" s="19"/>
      <c r="N58" s="71">
        <f>SUM(N23:N57)</f>
        <v>35172714.719999999</v>
      </c>
      <c r="O58" s="71">
        <f>SUM(O23:O57)</f>
        <v>27072858.359000009</v>
      </c>
      <c r="P58" s="19"/>
      <c r="Q58" s="19"/>
    </row>
    <row r="59" spans="2:17" ht="75" customHeight="1">
      <c r="B59" s="29" t="s">
        <v>158</v>
      </c>
      <c r="C59" s="29"/>
      <c r="D59" s="29"/>
      <c r="E59" s="30"/>
      <c r="F59" s="31"/>
      <c r="G59" s="30"/>
      <c r="H59" s="31"/>
      <c r="I59" s="31"/>
      <c r="J59" s="30"/>
      <c r="K59" s="29" t="s">
        <v>159</v>
      </c>
    </row>
    <row r="60" spans="2:17" ht="15.75">
      <c r="B60" s="29" t="s">
        <v>164</v>
      </c>
      <c r="C60" s="29"/>
      <c r="D60" s="29"/>
      <c r="E60" s="30"/>
      <c r="F60" s="31"/>
      <c r="G60" s="30"/>
      <c r="H60" s="31"/>
      <c r="I60" s="31"/>
      <c r="J60" s="30"/>
    </row>
  </sheetData>
  <autoFilter ref="B22:Q56"/>
  <mergeCells count="23">
    <mergeCell ref="O20:O21"/>
    <mergeCell ref="P20:P21"/>
    <mergeCell ref="O2:Q4"/>
    <mergeCell ref="F6:K9"/>
    <mergeCell ref="O12:P19"/>
    <mergeCell ref="Q12:Q21"/>
    <mergeCell ref="L15:L21"/>
    <mergeCell ref="M15:M21"/>
    <mergeCell ref="N15:N21"/>
    <mergeCell ref="B12:B21"/>
    <mergeCell ref="C12:C21"/>
    <mergeCell ref="D12:J14"/>
    <mergeCell ref="K12:K21"/>
    <mergeCell ref="L12:N14"/>
    <mergeCell ref="F20:F21"/>
    <mergeCell ref="G20:G21"/>
    <mergeCell ref="I20:I21"/>
    <mergeCell ref="J20:J21"/>
    <mergeCell ref="D15:D21"/>
    <mergeCell ref="E15:E21"/>
    <mergeCell ref="F15:G19"/>
    <mergeCell ref="H15:H21"/>
    <mergeCell ref="I15:J19"/>
  </mergeCells>
  <pageMargins left="0" right="0.70866141732283472" top="0.55118110236220474" bottom="0.55118110236220474" header="0.31496062992125984" footer="0.31496062992125984"/>
  <pageSetup paperSize="9" scale="70" orientation="landscape" r:id="rId1"/>
  <rowBreaks count="1" manualBreakCount="1">
    <brk id="4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ЖКХ</dc:creator>
  <cp:lastModifiedBy>ЖКХ</cp:lastModifiedBy>
  <cp:lastPrinted>2023-06-05T09:43:07Z</cp:lastPrinted>
  <dcterms:created xsi:type="dcterms:W3CDTF">2021-05-26T12:09:30Z</dcterms:created>
  <dcterms:modified xsi:type="dcterms:W3CDTF">2023-06-07T06:11:58Z</dcterms:modified>
</cp:coreProperties>
</file>